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FE37608B-154D-423A-9E2E-5834B66588C3}" xr6:coauthVersionLast="45" xr6:coauthVersionMax="47" xr10:uidLastSave="{00000000-0000-0000-0000-000000000000}"/>
  <bookViews>
    <workbookView xWindow="-120" yWindow="-120" windowWidth="20730" windowHeight="11160" xr2:uid="{00000000-000D-0000-FFFF-FFFF00000000}"/>
  </bookViews>
  <sheets>
    <sheet name="PIC" sheetId="7" r:id="rId1"/>
    <sheet name="PBII" sheetId="6" r:id="rId2"/>
    <sheet name="PSST" sheetId="5" r:id="rId3"/>
    <sheet name="PV" sheetId="3" r:id="rId4"/>
    <sheet name="Listas FUGA" sheetId="4" state="hidden" r:id="rId5"/>
  </sheets>
  <externalReferences>
    <externalReference r:id="rId6"/>
  </externalReferences>
  <definedNames>
    <definedName name="_Hlk90555454" localSheetId="0">PIC!$B$49</definedName>
    <definedName name="_xlnm.Print_Area" localSheetId="1">PBII!$A$1:$T$54</definedName>
    <definedName name="_xlnm.Print_Area" localSheetId="0">PIC!$A$1:$T$75</definedName>
    <definedName name="_xlnm.Print_Area" localSheetId="2">PSST!$A$1:$T$42</definedName>
    <definedName name="_xlnm.Print_Area" localSheetId="3">PV!$A$1:$T$33</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3" i="7" l="1"/>
  <c r="I23" i="7"/>
  <c r="I34" i="6"/>
  <c r="O34" i="6"/>
  <c r="O36" i="6"/>
  <c r="I36" i="6"/>
  <c r="G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2"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2" i="7"/>
  <c r="O29" i="5"/>
  <c r="O28" i="5"/>
  <c r="O27" i="5"/>
  <c r="O26" i="5"/>
  <c r="O25" i="5"/>
  <c r="O24" i="5"/>
  <c r="O23" i="5"/>
  <c r="O22" i="5"/>
  <c r="I29" i="5"/>
  <c r="I28" i="5"/>
  <c r="I27" i="5"/>
  <c r="I26" i="5"/>
  <c r="I25" i="5"/>
  <c r="I24" i="5"/>
  <c r="I23" i="5"/>
  <c r="I22" i="5"/>
  <c r="I41" i="6"/>
  <c r="I40" i="6"/>
  <c r="I39" i="6"/>
  <c r="I38" i="6"/>
  <c r="I37" i="6"/>
  <c r="I35" i="6"/>
  <c r="I33" i="6"/>
  <c r="I32" i="6"/>
  <c r="I31" i="6"/>
  <c r="I30" i="6"/>
  <c r="I29" i="6"/>
  <c r="I28" i="6"/>
  <c r="I27" i="6"/>
  <c r="I26" i="6"/>
  <c r="I25" i="6"/>
  <c r="I24" i="6"/>
  <c r="I23" i="6"/>
  <c r="I22" i="6"/>
  <c r="O41" i="6"/>
  <c r="O40" i="6"/>
  <c r="O39" i="6"/>
  <c r="O38" i="6"/>
  <c r="O37" i="6"/>
  <c r="O35" i="6"/>
  <c r="O33" i="6"/>
  <c r="O32" i="6"/>
  <c r="O31" i="6"/>
  <c r="O30" i="6"/>
  <c r="O29" i="6"/>
  <c r="O28" i="6"/>
  <c r="O27" i="6"/>
  <c r="O26" i="6"/>
  <c r="O25" i="6"/>
  <c r="O24" i="6"/>
  <c r="O22" i="6"/>
  <c r="O21" i="6"/>
  <c r="N42" i="6"/>
  <c r="I21" i="6"/>
  <c r="H42" i="6"/>
  <c r="N63" i="7"/>
  <c r="H63" i="7"/>
  <c r="I21" i="5"/>
  <c r="G30" i="5"/>
  <c r="G42" i="6"/>
  <c r="I30" i="5" l="1"/>
  <c r="O21" i="7"/>
  <c r="O63" i="7" s="1"/>
  <c r="I21" i="7"/>
  <c r="O23" i="6"/>
  <c r="I42" i="6"/>
  <c r="O21" i="5"/>
  <c r="O30" i="5" s="1"/>
  <c r="O42" i="6" l="1"/>
  <c r="I63" i="7"/>
  <c r="I21" i="3"/>
  <c r="O21" i="3" l="1"/>
</calcChain>
</file>

<file path=xl/sharedStrings.xml><?xml version="1.0" encoding="utf-8"?>
<sst xmlns="http://schemas.openxmlformats.org/spreadsheetml/2006/main" count="609" uniqueCount="230">
  <si>
    <t>FECHA</t>
  </si>
  <si>
    <t>INICIAL</t>
  </si>
  <si>
    <t>FINAL</t>
  </si>
  <si>
    <t>INFORMACIÓN DEL PLAN INSTITUCIONAL</t>
  </si>
  <si>
    <t>Objetivos estratégicos</t>
  </si>
  <si>
    <t xml:space="preserve">Proyectos de Inversión </t>
  </si>
  <si>
    <t xml:space="preserve">Proyecto de inversión FUGA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</si>
  <si>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</si>
  <si>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</si>
  <si>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</si>
  <si>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</si>
  <si>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</si>
  <si>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</si>
  <si>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</si>
  <si>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</si>
  <si>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</si>
  <si>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</si>
  <si>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</si>
  <si>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</si>
  <si>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</si>
  <si>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</si>
  <si>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</si>
  <si>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</si>
  <si>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</si>
  <si>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</si>
  <si>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</si>
  <si>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</si>
  <si>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</si>
  <si>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</si>
  <si>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</si>
  <si>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</si>
  <si>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</si>
  <si>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</si>
  <si>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</si>
  <si>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</si>
  <si>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</si>
  <si>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</si>
  <si>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</si>
  <si>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ELABORÓ:</t>
  </si>
  <si>
    <t>Políticas de Operación</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</si>
  <si>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</si>
  <si>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</si>
  <si>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</si>
  <si>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</si>
  <si>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</si>
  <si>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</si>
  <si>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</si>
  <si>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</si>
  <si>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</si>
  <si>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</si>
  <si>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</si>
  <si>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</si>
  <si>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</si>
  <si>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</si>
  <si>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</si>
  <si>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</si>
  <si>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</si>
  <si>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</si>
  <si>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</si>
  <si>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</si>
  <si>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</si>
  <si>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</si>
  <si>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</si>
  <si>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</si>
  <si>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Objetivos Estratégicos Asociados</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</si>
  <si>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</si>
  <si>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</si>
  <si>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</si>
  <si>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</si>
  <si>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</si>
  <si>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</si>
  <si>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Primer Semestre</t>
  </si>
  <si>
    <t>Segundo Semestre</t>
  </si>
  <si>
    <t>Segunda Línea de Defensa 
Oficina Asesora de Planeación *</t>
  </si>
  <si>
    <t xml:space="preserve">* La Segunda línea de defensa realizará seguimientos por muestreo de acuerdo con su cronogrma anual . </t>
  </si>
  <si>
    <t>V4, 26-04-2021</t>
  </si>
  <si>
    <r>
      <t>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t>
    </r>
    <r>
      <rPr>
        <sz val="11"/>
        <rFont val="Arial"/>
        <family val="2"/>
      </rPr>
      <t xml:space="preserve">s </t>
    </r>
    <r>
      <rPr>
        <b/>
        <sz val="11"/>
        <rFont val="Arial"/>
        <family val="2"/>
      </rPr>
      <t>(PN-GU-01</t>
    </r>
    <r>
      <rPr>
        <sz val="11"/>
        <rFont val="Arial"/>
        <family val="2"/>
      </rPr>
      <t xml:space="preserve">) en el Sistema Integrado de Gestión de la FUGA para mayor claridad sobre los campos de este formato y la manera de diligenciarlo y hacerle seguimiento. </t>
    </r>
  </si>
  <si>
    <t>Vigencia del Plan:</t>
  </si>
  <si>
    <t xml:space="preserve"> Versión 1</t>
  </si>
  <si>
    <t>Nombre: LINA STEFANIA AREVALO SANABRIA</t>
  </si>
  <si>
    <t>Cargo: CONTRATISTA TALENTO HUMANO</t>
  </si>
  <si>
    <t>REVISÓ:</t>
  </si>
  <si>
    <t>Nombre: MARIA DEL PILAR SALGADO HERNANDEZ</t>
  </si>
  <si>
    <t>Cargo: Profesional Especializado Talento Humano</t>
  </si>
  <si>
    <t>APROBÓ</t>
  </si>
  <si>
    <t>MARTHA LUCIA CARDONA VISBAL</t>
  </si>
  <si>
    <t>Subdirectora de Gestión Corportiva</t>
  </si>
  <si>
    <t>Plan Institucional de Capacitación</t>
  </si>
  <si>
    <t xml:space="preserve"> 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</si>
  <si>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Servidores públicos de la FUGA</t>
  </si>
  <si>
    <t>Servidores públicos y contratistas de la FUGA</t>
  </si>
  <si>
    <t>Plan de Vacantes y previsión de recursos humanos</t>
  </si>
  <si>
    <t xml:space="preserve"> 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</si>
  <si>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Plan de Seguridad y Salud en el Trabajo</t>
  </si>
  <si>
    <t>Plan de Bienestar e Incentivos</t>
  </si>
  <si>
    <t xml:space="preserve"> Planificar, coordinar y ejecutar acciones que permitan el pleno desarrollo de las capacidades individuales de los servidores públicos de la Fundación Gilberto Alzate Avendaño propiciando una mejora continua en la calidad de vida de los servidores y el desempeño laboral.  </t>
  </si>
  <si>
    <t>Informe presentado a la lider del proceso</t>
  </si>
  <si>
    <t>Boletin institucional de divulgación de oferta</t>
  </si>
  <si>
    <t>Resolución de reconocimiento</t>
  </si>
  <si>
    <t>El Plan Anual de Vacantes y de Previsión de Recursos Humanos tiene por objetivo diseñar estrategias de planeación anual, técnica y económica en la provisión del talento humano, contando así con información veraz y actualizada sobre el flujo de ingresos y egresos de personal.con el que se podrá alinear la planeación estratégica del recurso humano y la planeación institucional.</t>
  </si>
  <si>
    <t>https://www.fuga.gov.co/transparencia/plan-estrategico-talento-humano</t>
  </si>
  <si>
    <t>Acta de reunión de entrega de bono</t>
  </si>
  <si>
    <t>Informe de medición de clima laboral</t>
  </si>
  <si>
    <t>Informe de condiciones de salud</t>
  </si>
  <si>
    <t>Resultado de los exámenes médicos ocupacionales de trabajo de alturas</t>
  </si>
  <si>
    <t>Informe de diagnostico de extintores</t>
  </si>
  <si>
    <t>(# de servidores asistentes / # de servidores en servicio activo) * 100</t>
  </si>
  <si>
    <t>(# celebraciones realizadas/ 2 celebraciones programadas)* 100</t>
  </si>
  <si>
    <t>(# de boletines institucionales divulgados /  2 divulgaciones programadas) * 100</t>
  </si>
  <si>
    <t>(# de boletines institucionales divulgados /  1 divulgacion programada) * 100</t>
  </si>
  <si>
    <t>(# de boletines institucionales divulgados /  4 divulgaciones programadas) * 100</t>
  </si>
  <si>
    <t xml:space="preserve">Mantenimiento de extintores realizado  (Si:100%, No:0%) </t>
  </si>
  <si>
    <t>Examenes medicos ocupacionales periodicos realizados
(Si: 100%, No: 0%)</t>
  </si>
  <si>
    <t>Examenes medicos ocupacionales de trabajo en alturas realizados
(Si: 100%, No: 0%)</t>
  </si>
  <si>
    <t>(# de informes entregados/ 2 informes programados) * 100</t>
  </si>
  <si>
    <t>(# jornadas realizadas /  1 jornadas programadas) * 100</t>
  </si>
  <si>
    <t>(# de actividades realizada /  1 actividad programada) * 100</t>
  </si>
  <si>
    <t>(# de boletines institucionales divulgados /  1 actividad programada) * 100</t>
  </si>
  <si>
    <t>Listado de asistencia o acta de inducción o evaluación de la inducción</t>
  </si>
  <si>
    <t>Boletin institucional de divulgación de oferta o listado de asistencia o programación en Google Calendario</t>
  </si>
  <si>
    <t>Boletin institucional de divulgación de oferta o lista de asistencia o programación en Google Calendario</t>
  </si>
  <si>
    <t>Informe elaborado
(Si: 100%, No: 0%)</t>
  </si>
  <si>
    <t>(# de reuniones realizadas / 1 reunión programada) * 100</t>
  </si>
  <si>
    <t>(# de capacitaciones realizadas / 1 capacitación programada) * 100</t>
  </si>
  <si>
    <t>(# de sensibilizaciones realizadas / 1 sensibilización programada) * 100</t>
  </si>
  <si>
    <t>(# de talleres realizados / 1 taller programado) * 100</t>
  </si>
  <si>
    <t>(# de actividades realizadas / 1 actividad programada) * 100</t>
  </si>
  <si>
    <t>(# de divulgaciones realizadas / 1 divulgación programada) * 100</t>
  </si>
  <si>
    <t>(# de divulgaciones realizadas / 2 divulgación programada) * 100</t>
  </si>
  <si>
    <t>TOTAL</t>
  </si>
  <si>
    <t>Plan Institucional de Capacitación - Divulgación de oferta pública de plataformas oficiales</t>
  </si>
  <si>
    <t>Plan de Bienestar</t>
  </si>
  <si>
    <t>(# de celebraciones realizadas /  1 celebración programada) * 100</t>
  </si>
  <si>
    <t>(# de bonos entregados /  2 bonos programados) * 100</t>
  </si>
  <si>
    <t>Boletin institucional de divulgación</t>
  </si>
  <si>
    <t>Acta de reunión de reconocimiento o lista de asistencia o boletin institucional de invitación a la actividad o programación en Google Calendario</t>
  </si>
  <si>
    <t>Boletin institucional de divulgación de actividad o lista de asistencia o acta de reunión o programación en Google Calendario</t>
  </si>
  <si>
    <t>Boletin institucional de divulgación de actividad de sensibilización</t>
  </si>
  <si>
    <t>Plan de Incentivos</t>
  </si>
  <si>
    <t>Plan de Salud y Seguridad en el Trabajo</t>
  </si>
  <si>
    <r>
      <t xml:space="preserve">Mantenimiento de extintores
</t>
    </r>
    <r>
      <rPr>
        <b/>
        <sz val="11"/>
        <rFont val="Arial"/>
        <family val="2"/>
      </rPr>
      <t>Responsable: GTH - RECURSOS FISICOS</t>
    </r>
  </si>
  <si>
    <r>
      <t xml:space="preserve">Realizar los exámenes médicos ocupacionales periódicos a los funcionarios que hubiesen cumplido o estén próximos a cumplir un (1) año de servicio en la entidad y que acepten voluntariamente la toma del examen. 
</t>
    </r>
    <r>
      <rPr>
        <b/>
        <sz val="11"/>
        <rFont val="Arial"/>
        <family val="2"/>
      </rPr>
      <t>Responsable: GTH</t>
    </r>
  </si>
  <si>
    <r>
      <t xml:space="preserve">Realizar el examen ocupacionales trabajo en alturas a quien corresponda. 
</t>
    </r>
    <r>
      <rPr>
        <b/>
        <sz val="11"/>
        <rFont val="Arial"/>
        <family val="2"/>
      </rPr>
      <t>Responsable: GTH</t>
    </r>
  </si>
  <si>
    <r>
      <t xml:space="preserve">Realización de actividades de estilos de vida y entorno saludable (Ambiental y Deporte, establecidas en el PBII)
</t>
    </r>
    <r>
      <rPr>
        <b/>
        <sz val="11"/>
        <rFont val="Arial"/>
        <family val="2"/>
      </rPr>
      <t>Responsable: GTH</t>
    </r>
  </si>
  <si>
    <r>
      <t xml:space="preserve">Realización de la semana de la salud.
</t>
    </r>
    <r>
      <rPr>
        <b/>
        <sz val="11"/>
        <color rgb="FF000000"/>
        <rFont val="Arial"/>
        <family val="2"/>
      </rPr>
      <t>Responsable: GTH</t>
    </r>
  </si>
  <si>
    <r>
      <t xml:space="preserve">Realización de la jornada de formación experiencial para la prevención de riesgo psicosocial.
</t>
    </r>
    <r>
      <rPr>
        <b/>
        <sz val="11"/>
        <color rgb="FF000000"/>
        <rFont val="Arial"/>
        <family val="2"/>
      </rPr>
      <t>Responsable: GTH</t>
    </r>
  </si>
  <si>
    <r>
      <t xml:space="preserve">Informe de desempeño del sistema de seguridad y salud en el trabajo expedido por el DASCD y la Universidad Santo Tomas.
</t>
    </r>
    <r>
      <rPr>
        <b/>
        <sz val="11"/>
        <color rgb="FF000000"/>
        <rFont val="Arial"/>
        <family val="2"/>
      </rPr>
      <t>Responsable: GTH</t>
    </r>
  </si>
  <si>
    <r>
      <t xml:space="preserve">Implementar las actividades del Programa de vigilancia epidemiológica del riesgo psicosocial. 
</t>
    </r>
    <r>
      <rPr>
        <b/>
        <sz val="11"/>
        <color rgb="FF000000"/>
        <rFont val="Arial"/>
        <family val="2"/>
      </rPr>
      <t>Responsable: GTH</t>
    </r>
  </si>
  <si>
    <r>
      <t xml:space="preserve">Informe de inspecciones de seguridad a las áreas locativas.  
</t>
    </r>
    <r>
      <rPr>
        <b/>
        <sz val="11"/>
        <color rgb="FF000000"/>
        <rFont val="Arial"/>
        <family val="2"/>
      </rPr>
      <t>Responsable: GTH</t>
    </r>
  </si>
  <si>
    <r>
      <t xml:space="preserve">Informe semestral de las vacantes presentadas durante la vigencia.
</t>
    </r>
    <r>
      <rPr>
        <b/>
        <sz val="11"/>
        <color theme="1"/>
        <rFont val="Arial"/>
        <family val="2"/>
      </rPr>
      <t>Responsable: GTH</t>
    </r>
  </si>
  <si>
    <r>
      <t xml:space="preserve">Actividad de reconocimiento de la trayectoria laboral y agradecimiento por el servicio prestado.
</t>
    </r>
    <r>
      <rPr>
        <b/>
        <sz val="11"/>
        <rFont val="Arial"/>
        <family val="2"/>
      </rPr>
      <t>Responsable: GTH</t>
    </r>
  </si>
  <si>
    <r>
      <t xml:space="preserve">Publicación de la oferta trimestral del Programa “Servimos”.
</t>
    </r>
    <r>
      <rPr>
        <b/>
        <sz val="11"/>
        <rFont val="Arial"/>
        <family val="2"/>
      </rPr>
      <t>Responsable: GTH</t>
    </r>
  </si>
  <si>
    <r>
      <t xml:space="preserve">Publicación semestral de la oferta de las actividades artísticas (artes, artesanías, entre otros) y culturales que adelante la FUGA, para participación de sus servidores.
</t>
    </r>
    <r>
      <rPr>
        <b/>
        <sz val="11"/>
        <rFont val="Arial"/>
        <family val="2"/>
      </rPr>
      <t>Responsable: GTH</t>
    </r>
  </si>
  <si>
    <r>
      <t xml:space="preserve">Dos (2) celebraciones del día de la familia.
</t>
    </r>
    <r>
      <rPr>
        <b/>
        <sz val="11"/>
        <rFont val="Arial"/>
        <family val="2"/>
      </rPr>
      <t>Responsable: GTH</t>
    </r>
  </si>
  <si>
    <r>
      <t xml:space="preserve">Publicación semestral de la oferta del FRADEC.
</t>
    </r>
    <r>
      <rPr>
        <b/>
        <sz val="11"/>
        <rFont val="Arial"/>
        <family val="2"/>
      </rPr>
      <t>Responsable: GTH</t>
    </r>
  </si>
  <si>
    <r>
      <t xml:space="preserve">Publicación de la oferta para realizar caminata por sendero ecológico.
</t>
    </r>
    <r>
      <rPr>
        <b/>
        <sz val="11"/>
        <rFont val="Arial"/>
        <family val="2"/>
      </rPr>
      <t>Responsable: GTH</t>
    </r>
  </si>
  <si>
    <r>
      <t xml:space="preserve">Publicación de la oferta para participar en programa de “Bilingüismo”,
</t>
    </r>
    <r>
      <rPr>
        <b/>
        <sz val="11"/>
        <rFont val="Arial"/>
        <family val="2"/>
      </rPr>
      <t>Responsable: GTH</t>
    </r>
  </si>
  <si>
    <r>
      <t xml:space="preserve">Publicación de la oferta de visibilización de programas de vivienda.
</t>
    </r>
    <r>
      <rPr>
        <b/>
        <sz val="11"/>
        <rFont val="Arial"/>
        <family val="2"/>
      </rPr>
      <t>Responsable: GTH</t>
    </r>
  </si>
  <si>
    <r>
      <t xml:space="preserve">Publicación de la oferta para participar en actividades deportivas.
</t>
    </r>
    <r>
      <rPr>
        <b/>
        <sz val="11"/>
        <rFont val="Arial"/>
        <family val="2"/>
      </rPr>
      <t>Responsable: GTH</t>
    </r>
  </si>
  <si>
    <r>
      <t xml:space="preserve">Publicación de la oferta de sensibilización en manejo de emociones, manejo del tiempo.
</t>
    </r>
    <r>
      <rPr>
        <b/>
        <sz val="11"/>
        <rFont val="Arial"/>
        <family val="2"/>
      </rPr>
      <t>Responsable: GTH</t>
    </r>
  </si>
  <si>
    <r>
      <t xml:space="preserve">Publicación de la oferta de actividades de promoción y prevención a la salud (Incluida en el PSST).
</t>
    </r>
    <r>
      <rPr>
        <b/>
        <sz val="11"/>
        <rFont val="Arial"/>
        <family val="2"/>
      </rPr>
      <t>Responsable: GTH</t>
    </r>
  </si>
  <si>
    <r>
      <t xml:space="preserve">Publicación de la oferta para participar en el taller de desvinculación laboral asistida.
</t>
    </r>
    <r>
      <rPr>
        <b/>
        <sz val="11"/>
        <rFont val="Arial"/>
        <family val="2"/>
      </rPr>
      <t>Responsable: GTH</t>
    </r>
  </si>
  <si>
    <r>
      <t xml:space="preserve">Actividad de sensibilización en donde participe la Alta Dirección en la socialización del Código de Integridad FUGA.
</t>
    </r>
    <r>
      <rPr>
        <b/>
        <sz val="11"/>
        <rFont val="Arial"/>
        <family val="2"/>
      </rPr>
      <t>Responsable: GTH - GESTORES DE INTEGRIDAD</t>
    </r>
  </si>
  <si>
    <r>
      <t xml:space="preserve">Una (1) celebración del día del servidor público.
</t>
    </r>
    <r>
      <rPr>
        <b/>
        <sz val="11"/>
        <rFont val="Arial"/>
        <family val="2"/>
      </rPr>
      <t>Responsable: GTH</t>
    </r>
  </si>
  <si>
    <r>
      <t xml:space="preserve">Vacaciones recreativas.
</t>
    </r>
    <r>
      <rPr>
        <b/>
        <sz val="11"/>
        <rFont val="Arial"/>
        <family val="2"/>
      </rPr>
      <t>Responsable: GTH</t>
    </r>
  </si>
  <si>
    <r>
      <t xml:space="preserve">Bono para los dos primeros puestos en evento deportivo de la FUGA.
</t>
    </r>
    <r>
      <rPr>
        <b/>
        <sz val="11"/>
        <rFont val="Arial"/>
        <family val="2"/>
      </rPr>
      <t>Responsable: GTH</t>
    </r>
  </si>
  <si>
    <r>
      <t xml:space="preserve">Evaluación del clima laboral con el DASCD.
</t>
    </r>
    <r>
      <rPr>
        <b/>
        <sz val="11"/>
        <color rgb="FF000000"/>
        <rFont val="Arial"/>
        <family val="2"/>
      </rPr>
      <t>Responsable: GTH</t>
    </r>
  </si>
  <si>
    <r>
      <t xml:space="preserve">Con ocasión del cumpleaños se hará entrega de bono y día de permiso remunerado. 
</t>
    </r>
    <r>
      <rPr>
        <b/>
        <sz val="11"/>
        <rFont val="Arial"/>
        <family val="2"/>
      </rPr>
      <t>Responsable: GTH</t>
    </r>
  </si>
  <si>
    <r>
      <t xml:space="preserve">Reconocimiento a los mejores servidores públicos del 2022, en donde se de entrega de un bono, un día de permiso remunerado, un reconocimiento en el boletín institucional y un certificado de felicitación que repose en la hoja de vida. 
</t>
    </r>
    <r>
      <rPr>
        <b/>
        <sz val="11"/>
        <rFont val="Arial"/>
        <family val="2"/>
      </rPr>
      <t>Responsable: GTH</t>
    </r>
  </si>
  <si>
    <r>
      <t xml:space="preserve">Reunión Asincrónica donde se socialice información de interés sobre el tema acuerdos de gestión.
</t>
    </r>
    <r>
      <rPr>
        <b/>
        <sz val="11"/>
        <rFont val="Arial"/>
        <family val="2"/>
      </rPr>
      <t>Responsable: GTH</t>
    </r>
  </si>
  <si>
    <r>
      <t xml:space="preserve">Inducción y reinducción presencial o virtual.
</t>
    </r>
    <r>
      <rPr>
        <b/>
        <sz val="11"/>
        <rFont val="Arial"/>
        <family val="2"/>
      </rPr>
      <t>Responsable: GTH</t>
    </r>
  </si>
  <si>
    <r>
      <t xml:space="preserve">Capacitación en Conflicto de Intereses
</t>
    </r>
    <r>
      <rPr>
        <b/>
        <sz val="11"/>
        <rFont val="Arial"/>
        <family val="2"/>
      </rPr>
      <t>Responsable: GTH</t>
    </r>
  </si>
  <si>
    <r>
      <t xml:space="preserve">Capacitación en Contratación Pública (estudios previos).
</t>
    </r>
    <r>
      <rPr>
        <b/>
        <sz val="11"/>
        <rFont val="Arial"/>
        <family val="2"/>
      </rPr>
      <t>Responsable: OAJ</t>
    </r>
  </si>
  <si>
    <r>
      <t xml:space="preserve">Capacitación aplicación del decreto  092 de 2017 en la FUGA.
</t>
    </r>
    <r>
      <rPr>
        <b/>
        <sz val="11"/>
        <rFont val="Arial"/>
        <family val="2"/>
      </rPr>
      <t>Responsable: OAJ</t>
    </r>
  </si>
  <si>
    <r>
      <t>Capacitación</t>
    </r>
    <r>
      <rPr>
        <sz val="11"/>
        <color rgb="FF000000"/>
        <rFont val="Arial"/>
        <family val="2"/>
      </rPr>
      <t xml:space="preserve"> en gestión de las tecnologías de la información (TICS), gobierno en línea, derecho de acceso a la información, seguridad de la información</t>
    </r>
    <r>
      <rPr>
        <sz val="12"/>
        <color rgb="FF000000"/>
        <rFont val="Arial"/>
        <family val="2"/>
      </rPr>
      <t xml:space="preserve">.
</t>
    </r>
    <r>
      <rPr>
        <b/>
        <sz val="12"/>
        <color rgb="FF000000"/>
        <rFont val="Arial"/>
        <family val="2"/>
      </rPr>
      <t>Responsable: GTH - GTIC</t>
    </r>
  </si>
  <si>
    <r>
      <t xml:space="preserve">Actividad teórico-práctica, virtual (4 horas) donde se visibilicen los procedimientos que deben ser adelantados para el cumplimiento de los informes presupuestales, programación y seguimiento de acuerdo con la normatividad vigente, temas contables. 
</t>
    </r>
    <r>
      <rPr>
        <b/>
        <sz val="11"/>
        <color rgb="FF000000"/>
        <rFont val="Arial"/>
        <family val="2"/>
      </rPr>
      <t>Responsable: GTH</t>
    </r>
  </si>
  <si>
    <r>
      <t>Capacitación</t>
    </r>
    <r>
      <rPr>
        <sz val="11"/>
        <color rgb="FF000000"/>
        <rFont val="Arial"/>
        <family val="2"/>
      </rPr>
      <t xml:space="preserve"> en Sistemas de Gestión y MIPG.
</t>
    </r>
    <r>
      <rPr>
        <b/>
        <sz val="11"/>
        <color rgb="FF000000"/>
        <rFont val="Arial"/>
        <family val="2"/>
      </rPr>
      <t>Responsable: OAP</t>
    </r>
  </si>
  <si>
    <r>
      <t xml:space="preserve">Capacitación en indicadores de gestión.
</t>
    </r>
    <r>
      <rPr>
        <b/>
        <sz val="11"/>
        <rFont val="Arial"/>
        <family val="2"/>
      </rPr>
      <t>Responsable: OCI</t>
    </r>
  </si>
  <si>
    <r>
      <t>Capacitación</t>
    </r>
    <r>
      <rPr>
        <sz val="11"/>
        <color rgb="FF000000"/>
        <rFont val="Arial"/>
        <family val="2"/>
      </rPr>
      <t xml:space="preserve"> en Innovación y Gestión del Conocimiento.
</t>
    </r>
    <r>
      <rPr>
        <b/>
        <sz val="11"/>
        <color rgb="FF000000"/>
        <rFont val="Arial"/>
        <family val="2"/>
      </rPr>
      <t>Responsable: GTH</t>
    </r>
  </si>
  <si>
    <r>
      <t>Capacitación</t>
    </r>
    <r>
      <rPr>
        <sz val="11"/>
        <color rgb="FF000000"/>
        <rFont val="Arial"/>
        <family val="2"/>
      </rPr>
      <t xml:space="preserve"> para el desarrollo de habilidades en redacción de documentos.
</t>
    </r>
    <r>
      <rPr>
        <b/>
        <sz val="11"/>
        <color rgb="FF000000"/>
        <rFont val="Arial"/>
        <family val="2"/>
      </rPr>
      <t>Responsable: GTH</t>
    </r>
  </si>
  <si>
    <r>
      <t>Capacitación</t>
    </r>
    <r>
      <rPr>
        <sz val="11"/>
        <color rgb="FF000000"/>
        <rFont val="Arial"/>
        <family val="2"/>
      </rPr>
      <t xml:space="preserve"> en diseño y formulación de políticas públicas.
</t>
    </r>
    <r>
      <rPr>
        <b/>
        <sz val="11"/>
        <color rgb="FF000000"/>
        <rFont val="Arial"/>
        <family val="2"/>
      </rPr>
      <t>Responsable: GTH</t>
    </r>
  </si>
  <si>
    <r>
      <t>Capacitación</t>
    </r>
    <r>
      <rPr>
        <sz val="11"/>
        <color rgb="FF000000"/>
        <rFont val="Arial"/>
        <family val="2"/>
      </rPr>
      <t xml:space="preserve"> en Gestión, defensa Jurídica y política de prevención del daño antijurídico.
</t>
    </r>
    <r>
      <rPr>
        <b/>
        <sz val="11"/>
        <color rgb="FF000000"/>
        <rFont val="Arial"/>
        <family val="2"/>
      </rPr>
      <t>Responsable: GTH</t>
    </r>
  </si>
  <si>
    <r>
      <t>Capacitación</t>
    </r>
    <r>
      <rPr>
        <sz val="11"/>
        <color rgb="FF000000"/>
        <rFont val="Arial"/>
        <family val="2"/>
      </rPr>
      <t xml:space="preserve"> en primeros auxilios, control de incendios y evacuación.
</t>
    </r>
    <r>
      <rPr>
        <b/>
        <sz val="11"/>
        <color rgb="FF000000"/>
        <rFont val="Arial"/>
        <family val="2"/>
      </rPr>
      <t>Responsable: GTH</t>
    </r>
  </si>
  <si>
    <r>
      <t>Capacitación</t>
    </r>
    <r>
      <rPr>
        <sz val="11"/>
        <color rgb="FF000000"/>
        <rFont val="Arial"/>
        <family val="2"/>
      </rPr>
      <t xml:space="preserve"> en Riesgos Biomecánico (Ergonomía, manejo de cargas, desordenes musculo esqueléticos y como prevenirlos).
</t>
    </r>
    <r>
      <rPr>
        <b/>
        <sz val="11"/>
        <color rgb="FF000000"/>
        <rFont val="Arial"/>
        <family val="2"/>
      </rPr>
      <t>Responsable: GTH</t>
    </r>
  </si>
  <si>
    <r>
      <t xml:space="preserve">Capacitación en Contratación Pública (supervisión de contratos).
</t>
    </r>
    <r>
      <rPr>
        <b/>
        <sz val="11"/>
        <rFont val="Arial"/>
        <family val="2"/>
      </rPr>
      <t>Responsable: OAJ</t>
    </r>
  </si>
  <si>
    <r>
      <t xml:space="preserve">Capacitación en Derechos de Autor.
</t>
    </r>
    <r>
      <rPr>
        <b/>
        <sz val="11"/>
        <rFont val="Arial"/>
        <family val="2"/>
      </rPr>
      <t>Responsable: OAJ</t>
    </r>
  </si>
  <si>
    <r>
      <t xml:space="preserve">Publicación semestral de la oferta DASCD.
</t>
    </r>
    <r>
      <rPr>
        <b/>
        <sz val="11"/>
        <rFont val="Arial"/>
        <family val="2"/>
      </rPr>
      <t>Responsable: GTH</t>
    </r>
  </si>
  <si>
    <r>
      <t xml:space="preserve">Publicación semestral de la oferta de Teletrabajo.
</t>
    </r>
    <r>
      <rPr>
        <b/>
        <sz val="11"/>
        <rFont val="Arial"/>
        <family val="2"/>
      </rPr>
      <t>Responsable: GTH</t>
    </r>
  </si>
  <si>
    <r>
      <t xml:space="preserve">Publicación de la oferta de capacitación de la Evaluación de Desempeño Laboral.
</t>
    </r>
    <r>
      <rPr>
        <b/>
        <sz val="11"/>
        <rFont val="Arial"/>
        <family val="2"/>
      </rPr>
      <t>Responsable: GTH</t>
    </r>
  </si>
  <si>
    <r>
      <t>Publicación de la oferta de capacitación en p</t>
    </r>
    <r>
      <rPr>
        <sz val="11"/>
        <color rgb="FF222222"/>
        <rFont val="Arial"/>
        <family val="2"/>
      </rPr>
      <t xml:space="preserve">lanificación o desarrollo territorial.
</t>
    </r>
    <r>
      <rPr>
        <b/>
        <sz val="11"/>
        <color rgb="FF222222"/>
        <rFont val="Arial"/>
        <family val="2"/>
      </rPr>
      <t>Responsable: GTH</t>
    </r>
  </si>
  <si>
    <r>
      <t xml:space="preserve">Publicación de la oferta de capacitación de Buen Gobierno.
</t>
    </r>
    <r>
      <rPr>
        <b/>
        <sz val="11"/>
        <rFont val="Arial"/>
        <family val="2"/>
      </rPr>
      <t>Responsable: GTH</t>
    </r>
  </si>
  <si>
    <r>
      <t xml:space="preserve">Publicación de la oferta de capacitación de Derechos Humanos.
</t>
    </r>
    <r>
      <rPr>
        <b/>
        <sz val="11"/>
        <rFont val="Arial"/>
        <family val="2"/>
      </rPr>
      <t>Responsable: GTH</t>
    </r>
  </si>
  <si>
    <r>
      <t xml:space="preserve">Publicación de la oferta de capacitación en Gestión Administrativa.
</t>
    </r>
    <r>
      <rPr>
        <b/>
        <sz val="11"/>
        <rFont val="Arial"/>
        <family val="2"/>
      </rPr>
      <t>Responsable: GTH</t>
    </r>
  </si>
  <si>
    <r>
      <t xml:space="preserve">Publicación de la oferta de capacitación en participación ciudadana, rendición de cuentas y control social y/o servicio al ciudadano.
</t>
    </r>
    <r>
      <rPr>
        <b/>
        <sz val="11"/>
        <color rgb="FF000000"/>
        <rFont val="Arial"/>
        <family val="2"/>
      </rPr>
      <t>Responsable: GTH</t>
    </r>
  </si>
  <si>
    <r>
      <t xml:space="preserve">Publicación de la oferta de capacitación en </t>
    </r>
    <r>
      <rPr>
        <sz val="11"/>
        <color rgb="FF222222"/>
        <rFont val="Arial"/>
        <family val="2"/>
      </rPr>
      <t xml:space="preserve">generación, procesamiento, reporte o difusión de información estadística.
</t>
    </r>
    <r>
      <rPr>
        <b/>
        <sz val="11"/>
        <color rgb="FF222222"/>
        <rFont val="Arial"/>
        <family val="2"/>
      </rPr>
      <t>Responsable: GTH</t>
    </r>
  </si>
  <si>
    <r>
      <t xml:space="preserve">Publicación de la oferta de capacitación en </t>
    </r>
    <r>
      <rPr>
        <sz val="11"/>
        <color rgb="FF222222"/>
        <rFont val="Arial"/>
        <family val="2"/>
      </rPr>
      <t xml:space="preserve">Gobernanza para la paz.
</t>
    </r>
    <r>
      <rPr>
        <b/>
        <sz val="11"/>
        <color rgb="FF222222"/>
        <rFont val="Arial"/>
        <family val="2"/>
      </rPr>
      <t>Responsable: GTH</t>
    </r>
  </si>
  <si>
    <r>
      <t xml:space="preserve">Publicación de la oferta de capacitación en Sostenibilidad ambiental.
</t>
    </r>
    <r>
      <rPr>
        <b/>
        <sz val="11"/>
        <color rgb="FF000000"/>
        <rFont val="Arial"/>
        <family val="2"/>
      </rPr>
      <t>Responsable: GTH</t>
    </r>
  </si>
  <si>
    <r>
      <t>Envió por correo del manual de creación del</t>
    </r>
    <r>
      <rPr>
        <sz val="11"/>
        <color rgb="FF222222"/>
        <rFont val="Arial"/>
        <family val="2"/>
      </rPr>
      <t xml:space="preserve"> valor público del DAFP.
</t>
    </r>
    <r>
      <rPr>
        <b/>
        <sz val="11"/>
        <color rgb="FF222222"/>
        <rFont val="Arial"/>
        <family val="2"/>
      </rPr>
      <t>Responsable: GTH</t>
    </r>
  </si>
  <si>
    <t>Bonos entregados
(Si: 100%, No: 0%)</t>
  </si>
  <si>
    <t>Actividad Medición de clima realizada
(Si =100%, No = 0)</t>
  </si>
  <si>
    <t>Resolución de reconocimiento a los mejores empleados realizada
(Si =100%, No = 0%)</t>
  </si>
  <si>
    <t>Actividad de sensibilización realizada
(Si =100%, No = 0%)</t>
  </si>
  <si>
    <t>Actividad de reconocimiento realizada
(Si =100%, No = 0%)</t>
  </si>
  <si>
    <t>Elaboración inicial del Plan de Acción</t>
  </si>
  <si>
    <t>Versión</t>
  </si>
  <si>
    <t>Control de cambios</t>
  </si>
  <si>
    <r>
      <t xml:space="preserve">Capacitación en LIDERAZGO- COACHING.
</t>
    </r>
    <r>
      <rPr>
        <b/>
        <sz val="11"/>
        <rFont val="Arial"/>
        <family val="2"/>
      </rPr>
      <t>Responsable: DIR GENERAL - GTH</t>
    </r>
  </si>
  <si>
    <t>(# de boletines divulgados /  1 divulgación programada) * 100</t>
  </si>
  <si>
    <r>
      <t xml:space="preserve">Una (1) feria de talentos de los servidores .
</t>
    </r>
    <r>
      <rPr>
        <b/>
        <sz val="11"/>
        <rFont val="Arial"/>
        <family val="2"/>
      </rPr>
      <t>Responsable: GTH y comunicaciones</t>
    </r>
  </si>
  <si>
    <t>(# ferias realizadas /  1 feria  programada) * 100</t>
  </si>
  <si>
    <r>
      <t xml:space="preserve">Publicación de la oferta de capacitación en la Política Pública de Servicio a la Ciudadanía.
</t>
    </r>
    <r>
      <rPr>
        <b/>
        <sz val="11"/>
        <color theme="1"/>
        <rFont val="Arial"/>
        <family val="2"/>
      </rPr>
      <t>Responsable: GTH - SERVICIO AL CIUDADANO</t>
    </r>
  </si>
  <si>
    <r>
      <t xml:space="preserve">Un (1) concurso de decoración de oficinas para Halloween.
</t>
    </r>
    <r>
      <rPr>
        <b/>
        <sz val="11"/>
        <rFont val="Arial"/>
        <family val="2"/>
      </rPr>
      <t>Responsable: GTH</t>
    </r>
  </si>
  <si>
    <t>Boletin institucional de divulgación de oferta o lista de asistencia o programación en Google Calendario o acta de reunión</t>
  </si>
  <si>
    <r>
      <t>Capacitación en la</t>
    </r>
    <r>
      <rPr>
        <sz val="11"/>
        <rFont val="Calibri"/>
        <family val="2"/>
      </rPr>
      <t xml:space="preserve"> </t>
    </r>
    <r>
      <rPr>
        <sz val="11"/>
        <rFont val="Arial"/>
        <family val="2"/>
      </rPr>
      <t xml:space="preserve">estrategia de </t>
    </r>
    <r>
      <rPr>
        <i/>
        <sz val="11"/>
        <rFont val="Arial"/>
        <family val="2"/>
      </rPr>
      <t>“cero papel”</t>
    </r>
    <r>
      <rPr>
        <sz val="11"/>
        <rFont val="Arial"/>
        <family val="2"/>
      </rPr>
      <t xml:space="preserve"> de la FUGA (PIGA)
</t>
    </r>
    <r>
      <rPr>
        <b/>
        <sz val="11"/>
        <rFont val="Arial"/>
        <family val="2"/>
      </rPr>
      <t>Responsable: RECURSOS FISICOS</t>
    </r>
  </si>
  <si>
    <r>
      <t xml:space="preserve">Capacitación en ORFEO.
</t>
    </r>
    <r>
      <rPr>
        <b/>
        <sz val="11"/>
        <rFont val="Arial"/>
        <family val="2"/>
      </rPr>
      <t>Responsable: GESTIÓN DOCUMENTAL</t>
    </r>
  </si>
  <si>
    <r>
      <t xml:space="preserve">Sensibilización sobre gestión de trámites y otros procedimientos administrativos (PAAC).
</t>
    </r>
    <r>
      <rPr>
        <b/>
        <sz val="11"/>
        <rFont val="Arial"/>
        <family val="2"/>
      </rPr>
      <t>Responsable: OAP</t>
    </r>
  </si>
  <si>
    <r>
      <t xml:space="preserve">Realizar taller de lenguaje claro y generación de información sencilla y amable (PAAC).
</t>
    </r>
    <r>
      <rPr>
        <b/>
        <sz val="11"/>
        <rFont val="Arial"/>
        <family val="2"/>
      </rPr>
      <t>Responsable: OAP - COMUNICACIONES</t>
    </r>
  </si>
  <si>
    <r>
      <t xml:space="preserve">Sensibilización sobre Ley de Transparencia y derecho a la información (PAAC).
</t>
    </r>
    <r>
      <rPr>
        <b/>
        <sz val="11"/>
        <rFont val="Arial"/>
        <family val="2"/>
      </rPr>
      <t>Responsable: OAP - ATENCIÓN AL CIUDADANO</t>
    </r>
  </si>
  <si>
    <r>
      <t xml:space="preserve">Sensibilización de planeación institucional y planes institucionales (PAAC).
</t>
    </r>
    <r>
      <rPr>
        <b/>
        <sz val="11"/>
        <rFont val="Arial"/>
        <family val="2"/>
      </rPr>
      <t>Responsable: OAP</t>
    </r>
  </si>
  <si>
    <r>
      <t>Capacitación</t>
    </r>
    <r>
      <rPr>
        <sz val="11"/>
        <color rgb="FF000000"/>
        <rFont val="Arial"/>
        <family val="2"/>
      </rPr>
      <t xml:space="preserve"> en Seguridad Vial (PIMS).
</t>
    </r>
    <r>
      <rPr>
        <b/>
        <sz val="11"/>
        <color rgb="FF000000"/>
        <rFont val="Arial"/>
        <family val="2"/>
      </rPr>
      <t>Responsable: GTH</t>
    </r>
  </si>
  <si>
    <r>
      <t xml:space="preserve">Sensibilización de la importancia de la rendición de cuentas y la participación ciudadana (PAAC).
</t>
    </r>
    <r>
      <rPr>
        <b/>
        <sz val="11"/>
        <rFont val="Arial"/>
        <family val="2"/>
      </rPr>
      <t>Responsable: OAP</t>
    </r>
  </si>
  <si>
    <r>
      <t>Capacitación</t>
    </r>
    <r>
      <rPr>
        <sz val="11"/>
        <color rgb="FF000000"/>
        <rFont val="Arial"/>
        <family val="2"/>
      </rPr>
      <t xml:space="preserve"> en sostenibilidad ambiental – Disposición de Residuos (PIGA).
</t>
    </r>
    <r>
      <rPr>
        <b/>
        <sz val="11"/>
        <color rgb="FF000000"/>
        <rFont val="Arial"/>
        <family val="2"/>
      </rPr>
      <t>Responsable: RECURSOS FISICOS</t>
    </r>
  </si>
  <si>
    <r>
      <t>Capacitación</t>
    </r>
    <r>
      <rPr>
        <sz val="11"/>
        <color rgb="FF000000"/>
        <rFont val="Arial"/>
        <family val="2"/>
      </rPr>
      <t xml:space="preserve"> en sostenibilidad ambiental – Uso eficiente del Agua (PIGA).
</t>
    </r>
    <r>
      <rPr>
        <b/>
        <sz val="11"/>
        <color rgb="FF000000"/>
        <rFont val="Arial"/>
        <family val="2"/>
      </rPr>
      <t>Responsable: RECURSOS FISICOS</t>
    </r>
  </si>
  <si>
    <r>
      <t xml:space="preserve">Publicación de la oferta de capacitación en transparencia, y derecho de acceso a la información pública en atención preferente e incluyente a personas en situación de discapacidad, sujetos de especial protección, entre otros (PAAC). 
</t>
    </r>
    <r>
      <rPr>
        <b/>
        <sz val="11"/>
        <rFont val="Arial"/>
        <family val="2"/>
      </rPr>
      <t>Responsable: GTH</t>
    </r>
  </si>
  <si>
    <t>Comité de Dirección Enero 31 de 2022</t>
  </si>
  <si>
    <t>Nombre: MARTHA LUCIA CARDONA VISBAL</t>
  </si>
  <si>
    <t>Cargo: Subdirectora de Gestión Corporativa</t>
  </si>
  <si>
    <t>Cargo</t>
  </si>
  <si>
    <t>Nombre</t>
  </si>
  <si>
    <t>Versión inicial del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</si>
</sst>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_ * #,##0.00_ ;_ * \-#,##0.00_ ;_ * &quot;-&quot;??_ ;_ @_ "/>
    <numFmt numFmtId="166" formatCode="0.0%"/>
  </numFmts>
  <fonts count="30"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8"/>
      <color rgb="FFFF0000"/>
      <name val="Arial"/>
      <family val="2"/>
    </font>
    <font>
      <sz val="18"/>
      <name val="Arial"/>
      <family val="2"/>
    </font>
    <font>
      <sz val="14"/>
      <name val="Arial"/>
      <family val="2"/>
    </font>
    <font>
      <sz val="10"/>
      <color theme="1"/>
      <name val="Arial"/>
      <family val="2"/>
    </font>
    <font>
      <sz val="11"/>
      <color rgb="FF000000"/>
      <name val="Arial"/>
      <family val="2"/>
    </font>
    <font>
      <u/>
      <sz val="11"/>
      <color theme="10"/>
      <name val="Calibri"/>
      <family val="2"/>
      <scheme val="minor"/>
    </font>
    <font>
      <sz val="8"/>
      <name val="Calibri"/>
      <family val="2"/>
      <scheme val="minor"/>
    </font>
    <font>
      <sz val="11"/>
      <name val="Calibri"/>
      <family val="2"/>
    </font>
    <font>
      <i/>
      <sz val="11"/>
      <name val="Arial"/>
      <family val="2"/>
    </font>
    <font>
      <sz val="12"/>
      <color rgb="FF000000"/>
      <name val="Arial"/>
      <family val="2"/>
    </font>
    <font>
      <sz val="11"/>
      <color rgb="FF00000A"/>
      <name val="Arial"/>
      <family val="2"/>
    </font>
    <font>
      <sz val="11"/>
      <color rgb="FF222222"/>
      <name val="Arial"/>
      <family val="2"/>
    </font>
    <font>
      <b/>
      <sz val="11"/>
      <color theme="1"/>
      <name val="Arial"/>
      <family val="2"/>
    </font>
    <font>
      <b/>
      <sz val="11"/>
      <color rgb="FF000000"/>
      <name val="Arial"/>
      <family val="2"/>
    </font>
    <font>
      <b/>
      <sz val="12"/>
      <color rgb="FF000000"/>
      <name val="Arial"/>
      <family val="2"/>
    </font>
    <font>
      <b/>
      <sz val="11"/>
      <color rgb="FF222222"/>
      <name val="Arial"/>
      <family val="2"/>
    </font>
    <font>
      <b/>
      <sz val="10"/>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1" fillId="0" borderId="0" applyFont="0" applyFill="0" applyBorder="0" applyAlignment="0" applyProtection="0"/>
    <xf numFmtId="0" fontId="18" fillId="0" borderId="0" applyNumberFormat="0" applyFill="0" applyBorder="0" applyAlignment="0" applyProtection="0"/>
  </cellStyleXfs>
  <cellXfs count="192">
    <xf numFmtId="0" fontId="0" fillId="0" borderId="0" xfId="0"/>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5" fillId="0" borderId="0" xfId="0" applyFont="1"/>
    <xf numFmtId="0" fontId="5" fillId="3" borderId="0" xfId="0" applyFont="1" applyFill="1" applyBorder="1"/>
    <xf numFmtId="0" fontId="5" fillId="3" borderId="0" xfId="0" applyFont="1" applyFill="1"/>
    <xf numFmtId="0" fontId="6" fillId="3" borderId="0" xfId="0" applyFont="1" applyFill="1"/>
    <xf numFmtId="0" fontId="5" fillId="3" borderId="0" xfId="0" applyFont="1" applyFill="1" applyBorder="1" applyAlignment="1">
      <alignment horizontal="center"/>
    </xf>
    <xf numFmtId="0" fontId="7" fillId="0" borderId="0" xfId="0" applyFont="1"/>
    <xf numFmtId="0" fontId="9" fillId="0" borderId="0" xfId="0" applyFont="1"/>
    <xf numFmtId="0" fontId="8" fillId="3" borderId="0"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5" fillId="0" borderId="1" xfId="0" applyFont="1" applyBorder="1" applyAlignment="1">
      <alignment horizontal="center" vertical="center"/>
    </xf>
    <xf numFmtId="0" fontId="8" fillId="4" borderId="2" xfId="0" applyFont="1" applyFill="1" applyBorder="1" applyAlignment="1">
      <alignment vertical="center" wrapText="1"/>
    </xf>
    <xf numFmtId="10" fontId="4" fillId="0" borderId="9" xfId="7" applyNumberFormat="1" applyFont="1" applyFill="1" applyBorder="1" applyAlignment="1" applyProtection="1">
      <alignment vertical="center" wrapText="1"/>
      <protection locked="0"/>
    </xf>
    <xf numFmtId="0" fontId="0" fillId="0" borderId="0" xfId="0" applyFont="1" applyAlignment="1">
      <alignment horizontal="center" vertical="center" wrapText="1"/>
    </xf>
    <xf numFmtId="0" fontId="0" fillId="0" borderId="0" xfId="0" applyFont="1"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0" fillId="0" borderId="0" xfId="0" applyAlignment="1">
      <alignment horizontal="justify" vertical="center" wrapText="1"/>
    </xf>
    <xf numFmtId="0" fontId="7" fillId="0" borderId="0" xfId="0" applyFont="1" applyAlignment="1">
      <alignment horizontal="justify" vertical="center"/>
    </xf>
    <xf numFmtId="0" fontId="0" fillId="0" borderId="0" xfId="0" applyAlignment="1">
      <alignment horizontal="justify" vertical="center"/>
    </xf>
    <xf numFmtId="0" fontId="5" fillId="0" borderId="0" xfId="0" applyFont="1" applyBorder="1"/>
    <xf numFmtId="0" fontId="6" fillId="8" borderId="2" xfId="0" applyFont="1" applyFill="1" applyBorder="1" applyAlignment="1">
      <alignment horizontal="center" vertical="center"/>
    </xf>
    <xf numFmtId="0" fontId="6" fillId="9" borderId="2" xfId="0" applyFont="1" applyFill="1" applyBorder="1" applyAlignment="1">
      <alignment horizontal="center" vertical="center"/>
    </xf>
    <xf numFmtId="0" fontId="13" fillId="3" borderId="0" xfId="0" applyFont="1" applyFill="1" applyBorder="1" applyAlignment="1" applyProtection="1">
      <alignment vertical="center"/>
    </xf>
    <xf numFmtId="0" fontId="14" fillId="0" borderId="0" xfId="0" applyFont="1" applyFill="1" applyBorder="1" applyAlignment="1" applyProtection="1">
      <alignment vertical="center"/>
    </xf>
    <xf numFmtId="0" fontId="1" fillId="5" borderId="5" xfId="0" applyFont="1" applyFill="1" applyBorder="1" applyAlignment="1" applyProtection="1"/>
    <xf numFmtId="0" fontId="1" fillId="5" borderId="0" xfId="0" applyFont="1" applyFill="1" applyBorder="1" applyAlignment="1" applyProtection="1"/>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5" fillId="0" borderId="0" xfId="0" applyFont="1" applyBorder="1" applyAlignment="1">
      <alignment horizontal="center"/>
    </xf>
    <xf numFmtId="0" fontId="8" fillId="0" borderId="0" xfId="0" applyFont="1" applyBorder="1" applyAlignment="1">
      <alignment horizontal="center"/>
    </xf>
    <xf numFmtId="0" fontId="8" fillId="0" borderId="0" xfId="0" applyFont="1" applyBorder="1" applyAlignment="1">
      <alignment horizontal="center" vertical="center"/>
    </xf>
    <xf numFmtId="0" fontId="8" fillId="3" borderId="1" xfId="0" applyFont="1" applyFill="1" applyBorder="1" applyAlignment="1">
      <alignment vertical="center" wrapText="1"/>
    </xf>
    <xf numFmtId="0" fontId="12" fillId="0" borderId="0" xfId="0" applyFont="1" applyFill="1"/>
    <xf numFmtId="0" fontId="5" fillId="0" borderId="1" xfId="0" applyFont="1" applyBorder="1" applyAlignment="1">
      <alignment horizontal="left"/>
    </xf>
    <xf numFmtId="0" fontId="5" fillId="0" borderId="1" xfId="0" applyFont="1" applyBorder="1" applyAlignment="1">
      <alignment wrapText="1"/>
    </xf>
    <xf numFmtId="0" fontId="4" fillId="0" borderId="2" xfId="0" applyFont="1" applyFill="1" applyBorder="1" applyAlignment="1" applyProtection="1">
      <alignment vertical="center" wrapText="1"/>
      <protection locked="0"/>
    </xf>
    <xf numFmtId="14" fontId="5" fillId="0" borderId="1" xfId="0" applyNumberFormat="1"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Fill="1" applyBorder="1" applyAlignment="1">
      <alignment wrapText="1"/>
    </xf>
    <xf numFmtId="0" fontId="4" fillId="0"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justify" vertical="center" wrapText="1"/>
    </xf>
    <xf numFmtId="0" fontId="13" fillId="0" borderId="0" xfId="0" applyFont="1" applyFill="1" applyBorder="1" applyAlignment="1" applyProtection="1">
      <alignment vertical="center"/>
    </xf>
    <xf numFmtId="0" fontId="5" fillId="0" borderId="0" xfId="0" applyFont="1" applyFill="1"/>
    <xf numFmtId="0" fontId="5" fillId="0" borderId="0" xfId="0" applyFont="1" applyFill="1" applyBorder="1"/>
    <xf numFmtId="0" fontId="1" fillId="0" borderId="5" xfId="0" applyFont="1" applyFill="1" applyBorder="1" applyAlignment="1" applyProtection="1"/>
    <xf numFmtId="0" fontId="1" fillId="0" borderId="0" xfId="0" applyFont="1" applyFill="1" applyBorder="1" applyAlignment="1" applyProtection="1"/>
    <xf numFmtId="0" fontId="6" fillId="0" borderId="2" xfId="0" applyFont="1" applyFill="1" applyBorder="1" applyAlignment="1">
      <alignment horizontal="center" vertical="center"/>
    </xf>
    <xf numFmtId="0" fontId="6" fillId="0" borderId="0" xfId="0" applyFont="1" applyFill="1"/>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horizontal="center"/>
    </xf>
    <xf numFmtId="0" fontId="5" fillId="0" borderId="0" xfId="0" applyFont="1" applyFill="1" applyBorder="1" applyAlignment="1">
      <alignment horizont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14" fontId="5" fillId="0" borderId="0" xfId="0" applyNumberFormat="1" applyFont="1" applyFill="1" applyBorder="1" applyAlignment="1">
      <alignment horizontal="center" vertical="center" wrapText="1"/>
    </xf>
    <xf numFmtId="0" fontId="5" fillId="0" borderId="1" xfId="0" applyFont="1" applyFill="1" applyBorder="1" applyAlignment="1">
      <alignment horizontal="left"/>
    </xf>
    <xf numFmtId="0" fontId="3" fillId="0" borderId="1" xfId="0"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justify" vertical="center" wrapText="1"/>
    </xf>
    <xf numFmtId="14" fontId="4" fillId="0" borderId="1" xfId="0" applyNumberFormat="1" applyFont="1" applyFill="1" applyBorder="1" applyAlignment="1">
      <alignment horizontal="center" vertical="center" wrapText="1"/>
    </xf>
    <xf numFmtId="0" fontId="4" fillId="0" borderId="1" xfId="7" applyNumberFormat="1" applyFont="1" applyFill="1" applyBorder="1" applyAlignment="1" applyProtection="1">
      <alignment vertical="center" wrapText="1"/>
      <protection locked="0"/>
    </xf>
    <xf numFmtId="10" fontId="4" fillId="0" borderId="1" xfId="7" applyNumberFormat="1" applyFont="1" applyFill="1" applyBorder="1" applyAlignment="1" applyProtection="1">
      <alignment vertical="center" wrapText="1"/>
      <protection locked="0"/>
    </xf>
    <xf numFmtId="166" fontId="4" fillId="0" borderId="1" xfId="4" applyNumberFormat="1" applyFont="1" applyFill="1" applyBorder="1" applyAlignment="1" applyProtection="1">
      <alignment vertical="center" wrapText="1"/>
    </xf>
    <xf numFmtId="9" fontId="4" fillId="0" borderId="1" xfId="7" applyFont="1" applyFill="1" applyBorder="1" applyAlignment="1" applyProtection="1">
      <alignment vertical="center" wrapText="1"/>
      <protection locked="0"/>
    </xf>
    <xf numFmtId="0" fontId="4" fillId="0" borderId="1" xfId="0" applyNumberFormat="1" applyFont="1" applyFill="1" applyBorder="1" applyAlignment="1" applyProtection="1">
      <alignment vertical="center" wrapText="1"/>
      <protection locked="0"/>
    </xf>
    <xf numFmtId="0" fontId="5" fillId="0" borderId="1" xfId="0" applyNumberFormat="1" applyFont="1" applyFill="1" applyBorder="1"/>
    <xf numFmtId="14" fontId="17" fillId="0" borderId="1" xfId="0"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0" fontId="17" fillId="0" borderId="1" xfId="0" applyFont="1" applyFill="1" applyBorder="1" applyAlignment="1">
      <alignment horizontal="justify" vertical="center" wrapText="1"/>
    </xf>
    <xf numFmtId="14" fontId="2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7" applyNumberFormat="1" applyFont="1" applyFill="1" applyBorder="1" applyAlignment="1" applyProtection="1">
      <alignment vertical="center" wrapText="1"/>
      <protection locked="0"/>
    </xf>
    <xf numFmtId="10" fontId="3" fillId="0" borderId="1" xfId="7" applyNumberFormat="1" applyFont="1" applyFill="1" applyBorder="1" applyAlignment="1" applyProtection="1">
      <alignment vertical="center" wrapText="1"/>
      <protection locked="0"/>
    </xf>
    <xf numFmtId="166" fontId="3" fillId="0" borderId="1" xfId="4" applyNumberFormat="1" applyFont="1" applyFill="1" applyBorder="1" applyAlignment="1" applyProtection="1">
      <alignment vertical="center" wrapText="1"/>
    </xf>
    <xf numFmtId="0" fontId="3" fillId="0" borderId="1" xfId="0" applyFont="1" applyFill="1" applyBorder="1" applyAlignment="1" applyProtection="1">
      <alignment vertical="center" wrapText="1"/>
      <protection locked="0"/>
    </xf>
    <xf numFmtId="0" fontId="3" fillId="0" borderId="1" xfId="0" applyNumberFormat="1" applyFont="1" applyFill="1" applyBorder="1" applyAlignment="1" applyProtection="1">
      <alignment vertical="center" wrapText="1"/>
      <protection locked="0"/>
    </xf>
    <xf numFmtId="9" fontId="3" fillId="0" borderId="1" xfId="7" applyFont="1" applyFill="1" applyBorder="1" applyAlignment="1" applyProtection="1">
      <alignment vertical="center" wrapText="1"/>
      <protection locked="0"/>
    </xf>
    <xf numFmtId="0" fontId="25" fillId="0" borderId="0" xfId="0" applyFont="1" applyFill="1"/>
    <xf numFmtId="14" fontId="4" fillId="0" borderId="1" xfId="0" applyNumberFormat="1" applyFont="1" applyFill="1" applyBorder="1" applyAlignment="1">
      <alignment horizontal="justify" vertical="center" wrapText="1"/>
    </xf>
    <xf numFmtId="0" fontId="5" fillId="0" borderId="1" xfId="0" applyFont="1" applyFill="1" applyBorder="1" applyAlignment="1">
      <alignment vertical="center"/>
    </xf>
    <xf numFmtId="0" fontId="17"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4" fillId="0"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protection locked="0"/>
    </xf>
    <xf numFmtId="14" fontId="3" fillId="6" borderId="1" xfId="0" applyNumberFormat="1" applyFont="1" applyFill="1" applyBorder="1" applyAlignment="1" applyProtection="1">
      <alignment horizontal="center" vertical="center" wrapText="1"/>
    </xf>
    <xf numFmtId="14" fontId="3" fillId="7"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14"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4"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5" fillId="0" borderId="2" xfId="0" applyFont="1" applyFill="1" applyBorder="1" applyAlignment="1">
      <alignment vertical="center"/>
    </xf>
    <xf numFmtId="0" fontId="5" fillId="0" borderId="2" xfId="0" applyFont="1" applyFill="1" applyBorder="1" applyAlignment="1">
      <alignment vertical="center" wrapText="1"/>
    </xf>
    <xf numFmtId="14" fontId="4" fillId="0" borderId="4" xfId="0" applyNumberFormat="1" applyFont="1" applyFill="1" applyBorder="1" applyAlignment="1">
      <alignment vertical="center" wrapText="1"/>
    </xf>
    <xf numFmtId="14" fontId="4" fillId="0" borderId="6" xfId="0" applyNumberFormat="1" applyFont="1" applyFill="1" applyBorder="1" applyAlignment="1">
      <alignment vertical="center" wrapText="1"/>
    </xf>
    <xf numFmtId="14" fontId="4" fillId="0" borderId="7" xfId="0" applyNumberFormat="1" applyFont="1" applyBorder="1" applyAlignment="1">
      <alignment vertical="center" wrapText="1"/>
    </xf>
    <xf numFmtId="14" fontId="4" fillId="0" borderId="1" xfId="0" applyNumberFormat="1" applyFont="1" applyBorder="1" applyAlignment="1">
      <alignment horizontal="justify" vertical="center" wrapText="1"/>
    </xf>
    <xf numFmtId="0" fontId="8" fillId="0" borderId="1" xfId="0" applyFont="1" applyFill="1" applyBorder="1" applyAlignment="1">
      <alignment horizontal="center" vertical="center"/>
    </xf>
    <xf numFmtId="0" fontId="1" fillId="0" borderId="10"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2"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4" xfId="0" applyFont="1" applyFill="1" applyBorder="1" applyAlignment="1" applyProtection="1">
      <alignment horizontal="center"/>
    </xf>
    <xf numFmtId="0" fontId="1" fillId="0" borderId="15" xfId="0" applyFont="1" applyFill="1" applyBorder="1" applyAlignment="1" applyProtection="1">
      <alignment horizontal="center"/>
    </xf>
    <xf numFmtId="0" fontId="15"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Fill="1" applyBorder="1" applyAlignment="1">
      <alignment horizont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xf>
    <xf numFmtId="0" fontId="18" fillId="0" borderId="1" xfId="8" applyFill="1" applyBorder="1" applyAlignment="1">
      <alignment horizont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2" xfId="0" applyFont="1" applyFill="1" applyBorder="1" applyAlignment="1">
      <alignment horizontal="center" wrapText="1"/>
    </xf>
    <xf numFmtId="0" fontId="5" fillId="0" borderId="4" xfId="0" applyFont="1" applyFill="1" applyBorder="1" applyAlignment="1">
      <alignment horizont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xf>
    <xf numFmtId="0" fontId="16" fillId="0" borderId="4" xfId="0" applyFont="1" applyFill="1" applyBorder="1" applyAlignment="1">
      <alignment horizontal="center"/>
    </xf>
    <xf numFmtId="0" fontId="16" fillId="0" borderId="3" xfId="0" applyFont="1" applyFill="1" applyBorder="1" applyAlignment="1">
      <alignment horizont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14" fontId="16" fillId="0" borderId="2"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14" fontId="16" fillId="0" borderId="4" xfId="0" applyNumberFormat="1" applyFont="1" applyFill="1" applyBorder="1" applyAlignment="1">
      <alignment horizontal="center" vertical="center"/>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wrapText="1"/>
    </xf>
    <xf numFmtId="0" fontId="5" fillId="0" borderId="1" xfId="0" applyFont="1" applyFill="1" applyBorder="1" applyAlignment="1">
      <alignment horizontal="left"/>
    </xf>
    <xf numFmtId="0" fontId="3" fillId="0" borderId="1" xfId="0" applyFont="1" applyFill="1" applyBorder="1" applyAlignment="1" applyProtection="1">
      <alignment vertical="center" wrapText="1"/>
      <protection locked="0"/>
    </xf>
    <xf numFmtId="14" fontId="3" fillId="7" borderId="1" xfId="0" applyNumberFormat="1" applyFont="1" applyFill="1" applyBorder="1" applyAlignment="1" applyProtection="1">
      <alignment horizontal="center" vertical="center" wrapText="1"/>
    </xf>
    <xf numFmtId="0" fontId="18" fillId="0" borderId="1" xfId="8" applyBorder="1" applyAlignment="1">
      <alignment horizontal="center"/>
    </xf>
    <xf numFmtId="0" fontId="5" fillId="0" borderId="1" xfId="0" applyFont="1" applyBorder="1" applyAlignment="1">
      <alignment horizontal="center"/>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14" fontId="3" fillId="6" borderId="1" xfId="0" applyNumberFormat="1" applyFont="1" applyFill="1" applyBorder="1" applyAlignment="1" applyProtection="1">
      <alignment horizontal="center" vertical="center" wrapText="1"/>
    </xf>
    <xf numFmtId="0" fontId="5" fillId="0" borderId="2"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left"/>
    </xf>
    <xf numFmtId="0" fontId="16" fillId="4" borderId="2" xfId="0" applyFont="1" applyFill="1" applyBorder="1" applyAlignment="1">
      <alignment horizontal="center"/>
    </xf>
    <xf numFmtId="0" fontId="16" fillId="4" borderId="4" xfId="0" applyFont="1" applyFill="1" applyBorder="1" applyAlignment="1">
      <alignment horizontal="center"/>
    </xf>
    <xf numFmtId="0" fontId="5" fillId="0" borderId="2" xfId="0" applyFont="1" applyBorder="1" applyAlignment="1">
      <alignment horizontal="center" wrapText="1"/>
    </xf>
    <xf numFmtId="0" fontId="5" fillId="0" borderId="4" xfId="0" applyFont="1" applyBorder="1" applyAlignment="1">
      <alignment horizontal="center" wrapText="1"/>
    </xf>
    <xf numFmtId="0" fontId="16" fillId="4" borderId="3" xfId="0" applyFont="1" applyFill="1" applyBorder="1" applyAlignment="1">
      <alignment horizont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5" fillId="3"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cellXfs>
  <cellStyles count="9">
    <cellStyle name="Hipervínculo" xfId="8" builtinId="8"/>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Porcentaje" xfId="7" builtinId="5"/>
    <cellStyle name="Porcentaje 2" xfId="4" xr:uid="{00000000-0005-0000-0000-000006000000}"/>
    <cellStyle name="Porcentual 3" xfId="5" xr:uid="{00000000-0005-0000-0000-000007000000}"/>
  </cellStyles>
  <dxfs count="189">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1491909</xdr:colOff>
      <xdr:row>1</xdr:row>
      <xdr:rowOff>377406</xdr:rowOff>
    </xdr:to>
    <xdr:pic>
      <xdr:nvPicPr>
        <xdr:cNvPr id="2" name="Imagen 1">
          <a:extLst>
            <a:ext uri="{FF2B5EF4-FFF2-40B4-BE49-F238E27FC236}">
              <a16:creationId xmlns:a16="http://schemas.microsoft.com/office/drawing/2014/main" id="{32F8E108-300E-4DDC-B8F0-BB8E58EF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607444</xdr:colOff>
      <xdr:row>1</xdr:row>
      <xdr:rowOff>377406</xdr:rowOff>
    </xdr:to>
    <xdr:pic>
      <xdr:nvPicPr>
        <xdr:cNvPr id="2" name="Imagen 1">
          <a:extLst>
            <a:ext uri="{FF2B5EF4-FFF2-40B4-BE49-F238E27FC236}">
              <a16:creationId xmlns:a16="http://schemas.microsoft.com/office/drawing/2014/main" id="{54F49007-0828-4D4C-85FB-EE1A7699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634659</xdr:colOff>
      <xdr:row>1</xdr:row>
      <xdr:rowOff>377406</xdr:rowOff>
    </xdr:to>
    <xdr:pic>
      <xdr:nvPicPr>
        <xdr:cNvPr id="2" name="Imagen 1">
          <a:extLst>
            <a:ext uri="{FF2B5EF4-FFF2-40B4-BE49-F238E27FC236}">
              <a16:creationId xmlns:a16="http://schemas.microsoft.com/office/drawing/2014/main" id="{12BFF785-9A0C-4EC4-8063-2FB109DF5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348909</xdr:colOff>
      <xdr:row>1</xdr:row>
      <xdr:rowOff>377406</xdr:rowOff>
    </xdr:to>
    <xdr:pic>
      <xdr:nvPicPr>
        <xdr:cNvPr id="3" name="Imagen 2">
          <a:extLst>
            <a:ext uri="{FF2B5EF4-FFF2-40B4-BE49-F238E27FC236}">
              <a16:creationId xmlns:a16="http://schemas.microsoft.com/office/drawing/2014/main" id="{A1796D51-08D9-4F97-8ECD-BF94C9D5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72736" cy="10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ga.gov.co/transparencia/plan-estrategico-talento-huma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estrategico-talento-huma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estrategico-talento-human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fuga.gov.co/transparencia/plan-estrategico-talento-human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A4CD-204E-4AB5-9543-D6333CC22A35}">
  <sheetPr>
    <pageSetUpPr fitToPage="1"/>
  </sheetPr>
  <dimension ref="A1:S75"/>
  <sheetViews>
    <sheetView showGridLines="0" tabSelected="1" topLeftCell="A16" zoomScale="60" zoomScaleNormal="60" zoomScaleSheetLayoutView="70" workbookViewId="0">
      <selection activeCell="B80" sqref="B80"/>
    </sheetView>
  </sheetViews>
  <sheetFormatPr baseColWidth="10" defaultRowHeight="14.25" x14ac:dyDescent="0.2"/>
  <cols>
    <col min="1" max="1" width="38.5703125" style="53" customWidth="1"/>
    <col min="2" max="2" width="56.85546875" style="53" customWidth="1"/>
    <col min="3" max="4" width="40.140625" style="53" customWidth="1"/>
    <col min="5" max="5" width="10.7109375" style="53" bestFit="1" customWidth="1"/>
    <col min="6" max="6" width="12.42578125" style="53" bestFit="1" customWidth="1"/>
    <col min="7" max="7" width="45" style="53" customWidth="1"/>
    <col min="8" max="8" width="14.42578125" style="53" customWidth="1"/>
    <col min="9" max="9" width="19.85546875" style="53" customWidth="1"/>
    <col min="10" max="10" width="24.85546875" style="53" customWidth="1"/>
    <col min="11" max="11" width="14.42578125" style="53" customWidth="1"/>
    <col min="12" max="12" width="21.140625" style="53" customWidth="1"/>
    <col min="13" max="13" width="19.28515625" style="53" customWidth="1"/>
    <col min="14" max="14" width="11.42578125" style="53"/>
    <col min="15" max="15" width="20.28515625" style="53" customWidth="1"/>
    <col min="16" max="16" width="22.5703125" style="53" customWidth="1"/>
    <col min="17" max="17" width="20.5703125" style="53" customWidth="1"/>
    <col min="18" max="18" width="17.5703125" style="53" customWidth="1"/>
    <col min="19" max="19" width="25" style="53" customWidth="1"/>
    <col min="20" max="16384" width="11.42578125" style="53"/>
  </cols>
  <sheetData>
    <row r="1" spans="1:10" ht="57" customHeight="1" x14ac:dyDescent="0.2">
      <c r="A1" s="121"/>
      <c r="B1" s="122"/>
      <c r="C1" s="122"/>
      <c r="D1" s="122"/>
      <c r="E1" s="122"/>
      <c r="F1" s="122"/>
      <c r="G1" s="123"/>
      <c r="H1" s="52"/>
      <c r="I1" s="31"/>
    </row>
    <row r="2" spans="1:10" ht="31.5" customHeight="1" x14ac:dyDescent="0.2">
      <c r="A2" s="124"/>
      <c r="B2" s="125"/>
      <c r="C2" s="125"/>
      <c r="D2" s="125"/>
      <c r="E2" s="125"/>
      <c r="F2" s="125"/>
      <c r="G2" s="126"/>
      <c r="I2" s="54"/>
    </row>
    <row r="3" spans="1:10" x14ac:dyDescent="0.2">
      <c r="A3" s="55"/>
      <c r="B3" s="56"/>
      <c r="C3" s="56"/>
      <c r="D3" s="56"/>
      <c r="J3" s="54"/>
    </row>
    <row r="4" spans="1:10" s="58" customFormat="1" ht="56.25" customHeight="1" x14ac:dyDescent="0.25">
      <c r="A4" s="57" t="s">
        <v>23</v>
      </c>
      <c r="B4" s="127" t="s">
        <v>66</v>
      </c>
      <c r="C4" s="127"/>
      <c r="D4" s="127"/>
      <c r="E4" s="127"/>
      <c r="F4" s="127"/>
      <c r="G4" s="127"/>
    </row>
    <row r="5" spans="1:10" ht="45" customHeight="1" x14ac:dyDescent="0.25">
      <c r="A5" s="57" t="s">
        <v>24</v>
      </c>
      <c r="B5" s="127" t="s">
        <v>65</v>
      </c>
      <c r="C5" s="127"/>
      <c r="D5" s="127"/>
      <c r="E5" s="127"/>
      <c r="F5" s="127"/>
      <c r="G5" s="127"/>
      <c r="H5" s="58"/>
      <c r="I5" s="58"/>
      <c r="J5" s="58"/>
    </row>
    <row r="6" spans="1:10" ht="24.75" customHeight="1" x14ac:dyDescent="0.25">
      <c r="A6" s="59"/>
      <c r="B6" s="60"/>
      <c r="C6" s="60"/>
      <c r="D6" s="60"/>
      <c r="F6" s="60"/>
      <c r="G6" s="60"/>
      <c r="H6" s="58"/>
      <c r="I6" s="58"/>
      <c r="J6" s="58"/>
    </row>
    <row r="7" spans="1:10" ht="44.25" customHeight="1" x14ac:dyDescent="0.25">
      <c r="A7" s="128" t="s">
        <v>3</v>
      </c>
      <c r="B7" s="128"/>
      <c r="C7" s="128"/>
      <c r="F7" s="129" t="s">
        <v>64</v>
      </c>
      <c r="G7" s="129"/>
      <c r="H7" s="58"/>
      <c r="I7" s="58"/>
      <c r="J7" s="58"/>
    </row>
    <row r="8" spans="1:10" ht="60" customHeight="1" x14ac:dyDescent="0.25">
      <c r="A8" s="61" t="s">
        <v>7</v>
      </c>
      <c r="B8" s="130" t="s">
        <v>87</v>
      </c>
      <c r="C8" s="130"/>
      <c r="D8" s="62"/>
      <c r="F8" s="131" t="s">
        <v>48</v>
      </c>
      <c r="G8" s="131"/>
      <c r="H8" s="58"/>
      <c r="I8" s="58"/>
      <c r="J8" s="58"/>
    </row>
    <row r="9" spans="1:10" ht="101.25" customHeight="1" x14ac:dyDescent="0.25">
      <c r="A9" s="61" t="s">
        <v>8</v>
      </c>
      <c r="B9" s="132" t="s">
        <v>88</v>
      </c>
      <c r="C9" s="132"/>
      <c r="D9" s="63"/>
      <c r="F9" s="131"/>
      <c r="G9" s="131"/>
      <c r="H9" s="58"/>
      <c r="I9" s="58"/>
      <c r="J9" s="58"/>
    </row>
    <row r="10" spans="1:10" ht="30" customHeight="1" x14ac:dyDescent="0.25">
      <c r="A10" s="61" t="s">
        <v>26</v>
      </c>
      <c r="B10" s="133" t="s">
        <v>89</v>
      </c>
      <c r="C10" s="133"/>
      <c r="D10" s="63"/>
      <c r="G10" s="64"/>
      <c r="H10" s="58"/>
      <c r="I10" s="58"/>
      <c r="J10" s="58"/>
    </row>
    <row r="11" spans="1:10" ht="35.25" customHeight="1" x14ac:dyDescent="0.25">
      <c r="A11" s="61" t="s">
        <v>13</v>
      </c>
      <c r="B11" s="130" t="s">
        <v>58</v>
      </c>
      <c r="C11" s="130"/>
      <c r="D11" s="62"/>
      <c r="F11" s="129" t="s">
        <v>6</v>
      </c>
      <c r="G11" s="129"/>
      <c r="H11" s="58"/>
      <c r="I11" s="58"/>
      <c r="J11" s="58"/>
    </row>
    <row r="12" spans="1:10" ht="51" customHeight="1" x14ac:dyDescent="0.25">
      <c r="A12" s="61" t="s">
        <v>27</v>
      </c>
      <c r="B12" s="120" t="s">
        <v>16</v>
      </c>
      <c r="C12" s="120"/>
      <c r="D12" s="65"/>
      <c r="F12" s="66">
        <v>1</v>
      </c>
      <c r="G12" s="67"/>
      <c r="J12" s="58"/>
    </row>
    <row r="13" spans="1:10" ht="35.25" customHeight="1" x14ac:dyDescent="0.25">
      <c r="A13" s="61" t="s">
        <v>22</v>
      </c>
      <c r="B13" s="134" t="s">
        <v>100</v>
      </c>
      <c r="C13" s="133"/>
      <c r="D13" s="63"/>
      <c r="E13" s="58"/>
      <c r="F13" s="58"/>
      <c r="G13" s="58"/>
      <c r="H13" s="58"/>
      <c r="I13" s="58"/>
      <c r="J13" s="58"/>
    </row>
    <row r="14" spans="1:10" ht="36.75" customHeight="1" x14ac:dyDescent="0.25">
      <c r="A14" s="61" t="s">
        <v>77</v>
      </c>
      <c r="B14" s="133">
        <v>2022</v>
      </c>
      <c r="C14" s="133"/>
      <c r="D14" s="63"/>
      <c r="I14" s="58"/>
      <c r="J14" s="58"/>
    </row>
    <row r="15" spans="1:10" x14ac:dyDescent="0.2">
      <c r="A15" s="63"/>
      <c r="B15" s="63"/>
      <c r="C15" s="63"/>
      <c r="D15" s="63"/>
      <c r="E15" s="63"/>
      <c r="F15" s="63"/>
      <c r="G15" s="63"/>
      <c r="H15" s="63"/>
      <c r="I15" s="63"/>
      <c r="J15" s="63"/>
    </row>
    <row r="16" spans="1:10" ht="87" customHeight="1" x14ac:dyDescent="0.2">
      <c r="A16" s="68" t="s">
        <v>39</v>
      </c>
      <c r="B16" s="135" t="s">
        <v>76</v>
      </c>
      <c r="C16" s="136"/>
      <c r="D16" s="136"/>
      <c r="E16" s="136"/>
      <c r="F16" s="136"/>
      <c r="G16" s="137"/>
      <c r="H16" s="63"/>
      <c r="I16" s="63"/>
      <c r="J16" s="63"/>
    </row>
    <row r="17" spans="1:19" ht="15" customHeight="1" x14ac:dyDescent="0.2">
      <c r="A17" s="63"/>
      <c r="B17" s="63"/>
      <c r="C17" s="63"/>
      <c r="D17" s="63"/>
      <c r="E17" s="63"/>
      <c r="F17" s="63"/>
      <c r="G17" s="63"/>
      <c r="H17" s="63"/>
      <c r="I17" s="63"/>
      <c r="J17" s="63"/>
    </row>
    <row r="18" spans="1:19" ht="15" customHeight="1" x14ac:dyDescent="0.2">
      <c r="A18" s="138" t="s">
        <v>68</v>
      </c>
      <c r="B18" s="138" t="s">
        <v>28</v>
      </c>
      <c r="C18" s="138" t="s">
        <v>29</v>
      </c>
      <c r="D18" s="138" t="s">
        <v>30</v>
      </c>
      <c r="E18" s="139" t="s">
        <v>0</v>
      </c>
      <c r="F18" s="139"/>
      <c r="G18" s="73" t="s">
        <v>25</v>
      </c>
      <c r="H18" s="140" t="s">
        <v>71</v>
      </c>
      <c r="I18" s="140"/>
      <c r="J18" s="140"/>
      <c r="K18" s="140"/>
      <c r="L18" s="140"/>
      <c r="M18" s="140"/>
      <c r="N18" s="140" t="s">
        <v>72</v>
      </c>
      <c r="O18" s="140"/>
      <c r="P18" s="140"/>
      <c r="Q18" s="140"/>
      <c r="R18" s="140"/>
      <c r="S18" s="140"/>
    </row>
    <row r="19" spans="1:19" ht="36" customHeight="1" x14ac:dyDescent="0.2">
      <c r="A19" s="138"/>
      <c r="B19" s="138"/>
      <c r="C19" s="138"/>
      <c r="D19" s="138"/>
      <c r="E19" s="138" t="s">
        <v>1</v>
      </c>
      <c r="F19" s="138" t="s">
        <v>2</v>
      </c>
      <c r="G19" s="141" t="s">
        <v>69</v>
      </c>
      <c r="H19" s="140" t="s">
        <v>36</v>
      </c>
      <c r="I19" s="140"/>
      <c r="J19" s="140"/>
      <c r="K19" s="140"/>
      <c r="L19" s="140" t="s">
        <v>73</v>
      </c>
      <c r="M19" s="140"/>
      <c r="N19" s="140" t="s">
        <v>36</v>
      </c>
      <c r="O19" s="140"/>
      <c r="P19" s="140"/>
      <c r="Q19" s="140"/>
      <c r="R19" s="140" t="s">
        <v>73</v>
      </c>
      <c r="S19" s="140"/>
    </row>
    <row r="20" spans="1:19" ht="52.5" customHeight="1" x14ac:dyDescent="0.2">
      <c r="A20" s="138"/>
      <c r="B20" s="138"/>
      <c r="C20" s="138"/>
      <c r="D20" s="138"/>
      <c r="E20" s="138"/>
      <c r="F20" s="138"/>
      <c r="G20" s="141"/>
      <c r="H20" s="74" t="s">
        <v>70</v>
      </c>
      <c r="I20" s="74" t="s">
        <v>31</v>
      </c>
      <c r="J20" s="74" t="s">
        <v>32</v>
      </c>
      <c r="K20" s="74" t="s">
        <v>33</v>
      </c>
      <c r="L20" s="74" t="s">
        <v>34</v>
      </c>
      <c r="M20" s="74" t="s">
        <v>35</v>
      </c>
      <c r="N20" s="74" t="s">
        <v>70</v>
      </c>
      <c r="O20" s="74" t="s">
        <v>31</v>
      </c>
      <c r="P20" s="74" t="s">
        <v>32</v>
      </c>
      <c r="Q20" s="74" t="s">
        <v>33</v>
      </c>
      <c r="R20" s="74" t="s">
        <v>34</v>
      </c>
      <c r="S20" s="74" t="s">
        <v>35</v>
      </c>
    </row>
    <row r="21" spans="1:19" ht="43.5" x14ac:dyDescent="0.2">
      <c r="A21" s="1" t="s">
        <v>87</v>
      </c>
      <c r="B21" s="75" t="s">
        <v>169</v>
      </c>
      <c r="C21" s="2" t="s">
        <v>122</v>
      </c>
      <c r="D21" s="2" t="s">
        <v>119</v>
      </c>
      <c r="E21" s="76">
        <v>44564</v>
      </c>
      <c r="F21" s="76">
        <v>44589</v>
      </c>
      <c r="G21" s="1">
        <v>1</v>
      </c>
      <c r="H21" s="77"/>
      <c r="I21" s="78">
        <f>H21/$G$21</f>
        <v>0</v>
      </c>
      <c r="J21" s="79"/>
      <c r="K21" s="2"/>
      <c r="L21" s="2"/>
      <c r="M21" s="80"/>
      <c r="N21" s="77"/>
      <c r="O21" s="78">
        <f>N21/$G$21</f>
        <v>0</v>
      </c>
      <c r="P21" s="2"/>
      <c r="Q21" s="2"/>
      <c r="R21" s="2"/>
      <c r="S21" s="80"/>
    </row>
    <row r="22" spans="1:19" ht="44.25" x14ac:dyDescent="0.2">
      <c r="A22" s="1" t="s">
        <v>87</v>
      </c>
      <c r="B22" s="75" t="s">
        <v>213</v>
      </c>
      <c r="C22" s="2" t="s">
        <v>123</v>
      </c>
      <c r="D22" s="2" t="s">
        <v>119</v>
      </c>
      <c r="E22" s="76">
        <v>44593</v>
      </c>
      <c r="F22" s="76">
        <v>44620</v>
      </c>
      <c r="G22" s="50">
        <v>1</v>
      </c>
      <c r="H22" s="77"/>
      <c r="I22" s="78">
        <f>H22/$G$22</f>
        <v>0</v>
      </c>
      <c r="J22" s="79"/>
      <c r="K22" s="2"/>
      <c r="L22" s="81"/>
      <c r="M22" s="80"/>
      <c r="N22" s="77"/>
      <c r="O22" s="78">
        <f>N22/$G$22</f>
        <v>0</v>
      </c>
      <c r="P22" s="2"/>
      <c r="Q22" s="2"/>
      <c r="R22" s="2"/>
      <c r="S22" s="80"/>
    </row>
    <row r="23" spans="1:19" ht="49.5" customHeight="1" x14ac:dyDescent="0.2">
      <c r="A23" s="1" t="s">
        <v>87</v>
      </c>
      <c r="B23" s="75" t="s">
        <v>206</v>
      </c>
      <c r="C23" s="2" t="s">
        <v>123</v>
      </c>
      <c r="D23" s="2" t="s">
        <v>119</v>
      </c>
      <c r="E23" s="76">
        <v>44593</v>
      </c>
      <c r="F23" s="76">
        <v>44620</v>
      </c>
      <c r="G23" s="107">
        <v>1</v>
      </c>
      <c r="H23" s="77"/>
      <c r="I23" s="78">
        <f>H23/$G$25</f>
        <v>0</v>
      </c>
      <c r="J23" s="79"/>
      <c r="K23" s="2"/>
      <c r="L23" s="82"/>
      <c r="M23" s="80"/>
      <c r="N23" s="77"/>
      <c r="O23" s="78">
        <f>N23/$G$25</f>
        <v>0</v>
      </c>
      <c r="P23" s="2"/>
      <c r="Q23" s="2"/>
      <c r="R23" s="2"/>
      <c r="S23" s="80"/>
    </row>
    <row r="24" spans="1:19" ht="31.5" customHeight="1" x14ac:dyDescent="0.2">
      <c r="A24" s="1" t="s">
        <v>87</v>
      </c>
      <c r="B24" s="75" t="s">
        <v>170</v>
      </c>
      <c r="C24" s="49" t="s">
        <v>106</v>
      </c>
      <c r="D24" s="49" t="s">
        <v>118</v>
      </c>
      <c r="E24" s="76">
        <v>44593</v>
      </c>
      <c r="F24" s="76">
        <v>44651</v>
      </c>
      <c r="G24" s="50">
        <v>1</v>
      </c>
      <c r="H24" s="77"/>
      <c r="I24" s="78">
        <f>H24/$G$24</f>
        <v>0</v>
      </c>
      <c r="J24" s="79"/>
      <c r="K24" s="2"/>
      <c r="L24" s="81"/>
      <c r="M24" s="80"/>
      <c r="N24" s="77"/>
      <c r="O24" s="78">
        <f>N24/$G$24</f>
        <v>0</v>
      </c>
      <c r="P24" s="2"/>
      <c r="Q24" s="2"/>
      <c r="R24" s="2"/>
      <c r="S24" s="80"/>
    </row>
    <row r="25" spans="1:19" ht="42.75" x14ac:dyDescent="0.2">
      <c r="A25" s="1" t="s">
        <v>87</v>
      </c>
      <c r="B25" s="75" t="s">
        <v>214</v>
      </c>
      <c r="C25" s="2" t="s">
        <v>123</v>
      </c>
      <c r="D25" s="2" t="s">
        <v>119</v>
      </c>
      <c r="E25" s="76">
        <v>44562</v>
      </c>
      <c r="F25" s="76">
        <v>44651</v>
      </c>
      <c r="G25" s="107">
        <v>1</v>
      </c>
      <c r="H25" s="77"/>
      <c r="I25" s="78">
        <f>H25/$G$25</f>
        <v>0</v>
      </c>
      <c r="J25" s="79"/>
      <c r="K25" s="2"/>
      <c r="L25" s="82"/>
      <c r="M25" s="80"/>
      <c r="N25" s="77"/>
      <c r="O25" s="78">
        <f>N25/$G$25</f>
        <v>0</v>
      </c>
      <c r="P25" s="2"/>
      <c r="Q25" s="2"/>
      <c r="R25" s="2"/>
      <c r="S25" s="80"/>
    </row>
    <row r="26" spans="1:19" ht="42.75" x14ac:dyDescent="0.2">
      <c r="A26" s="1" t="s">
        <v>87</v>
      </c>
      <c r="B26" s="75" t="s">
        <v>171</v>
      </c>
      <c r="C26" s="2" t="s">
        <v>123</v>
      </c>
      <c r="D26" s="2" t="s">
        <v>119</v>
      </c>
      <c r="E26" s="76">
        <v>44562</v>
      </c>
      <c r="F26" s="76">
        <v>44651</v>
      </c>
      <c r="G26" s="107">
        <v>1</v>
      </c>
      <c r="H26" s="77"/>
      <c r="I26" s="78">
        <f>H26/$G$26</f>
        <v>0</v>
      </c>
      <c r="J26" s="79"/>
      <c r="K26" s="2"/>
      <c r="L26" s="82"/>
      <c r="M26" s="80"/>
      <c r="N26" s="77"/>
      <c r="O26" s="78">
        <f>N26/$G$26</f>
        <v>0</v>
      </c>
      <c r="P26" s="2"/>
      <c r="Q26" s="2"/>
      <c r="R26" s="2"/>
      <c r="S26" s="80"/>
    </row>
    <row r="27" spans="1:19" ht="42.75" x14ac:dyDescent="0.2">
      <c r="A27" s="1" t="s">
        <v>87</v>
      </c>
      <c r="B27" s="75" t="s">
        <v>172</v>
      </c>
      <c r="C27" s="2" t="s">
        <v>123</v>
      </c>
      <c r="D27" s="2" t="s">
        <v>119</v>
      </c>
      <c r="E27" s="76">
        <v>44562</v>
      </c>
      <c r="F27" s="76">
        <v>44651</v>
      </c>
      <c r="G27" s="107">
        <v>1</v>
      </c>
      <c r="H27" s="77"/>
      <c r="I27" s="78">
        <f>H27/$G$27</f>
        <v>0</v>
      </c>
      <c r="J27" s="79"/>
      <c r="K27" s="2"/>
      <c r="L27" s="82"/>
      <c r="M27" s="80"/>
      <c r="N27" s="77"/>
      <c r="O27" s="78">
        <f>N27/$G$27</f>
        <v>0</v>
      </c>
      <c r="P27" s="2"/>
      <c r="Q27" s="2"/>
      <c r="R27" s="2"/>
      <c r="S27" s="80"/>
    </row>
    <row r="28" spans="1:19" ht="43.5" x14ac:dyDescent="0.2">
      <c r="A28" s="1" t="s">
        <v>87</v>
      </c>
      <c r="B28" s="75" t="s">
        <v>215</v>
      </c>
      <c r="C28" s="2" t="s">
        <v>124</v>
      </c>
      <c r="D28" s="2" t="s">
        <v>119</v>
      </c>
      <c r="E28" s="83">
        <v>44593</v>
      </c>
      <c r="F28" s="83">
        <v>44742</v>
      </c>
      <c r="G28" s="107">
        <v>1</v>
      </c>
      <c r="H28" s="77"/>
      <c r="I28" s="78">
        <f>H28/$G$28</f>
        <v>0</v>
      </c>
      <c r="J28" s="79"/>
      <c r="K28" s="2"/>
      <c r="L28" s="82"/>
      <c r="M28" s="80"/>
      <c r="N28" s="77"/>
      <c r="O28" s="78">
        <f>N28/$G$28</f>
        <v>0</v>
      </c>
      <c r="P28" s="2"/>
      <c r="Q28" s="2"/>
      <c r="R28" s="2"/>
      <c r="S28" s="80"/>
    </row>
    <row r="29" spans="1:19" ht="63" customHeight="1" x14ac:dyDescent="0.2">
      <c r="A29" s="1" t="s">
        <v>87</v>
      </c>
      <c r="B29" s="75" t="s">
        <v>216</v>
      </c>
      <c r="C29" s="2" t="s">
        <v>125</v>
      </c>
      <c r="D29" s="2" t="s">
        <v>119</v>
      </c>
      <c r="E29" s="83">
        <v>44621</v>
      </c>
      <c r="F29" s="83">
        <v>44742</v>
      </c>
      <c r="G29" s="50">
        <v>1</v>
      </c>
      <c r="H29" s="77"/>
      <c r="I29" s="78">
        <f>H29/$G$29</f>
        <v>0</v>
      </c>
      <c r="J29" s="79"/>
      <c r="K29" s="2"/>
      <c r="L29" s="81"/>
      <c r="M29" s="80"/>
      <c r="N29" s="77"/>
      <c r="O29" s="78">
        <f>N29/$G$29</f>
        <v>0</v>
      </c>
      <c r="P29" s="2"/>
      <c r="Q29" s="2"/>
      <c r="R29" s="2"/>
      <c r="S29" s="80"/>
    </row>
    <row r="30" spans="1:19" ht="78" customHeight="1" x14ac:dyDescent="0.2">
      <c r="A30" s="1" t="s">
        <v>87</v>
      </c>
      <c r="B30" s="75" t="s">
        <v>173</v>
      </c>
      <c r="C30" s="2" t="s">
        <v>123</v>
      </c>
      <c r="D30" s="2" t="s">
        <v>119</v>
      </c>
      <c r="E30" s="83">
        <v>44652</v>
      </c>
      <c r="F30" s="83">
        <v>44742</v>
      </c>
      <c r="G30" s="50">
        <v>1</v>
      </c>
      <c r="H30" s="77"/>
      <c r="I30" s="78">
        <f>H30/$G$30</f>
        <v>0</v>
      </c>
      <c r="J30" s="79"/>
      <c r="K30" s="2"/>
      <c r="L30" s="81"/>
      <c r="M30" s="80"/>
      <c r="N30" s="77"/>
      <c r="O30" s="78">
        <f>N30/$G$30</f>
        <v>0</v>
      </c>
      <c r="P30" s="2"/>
      <c r="Q30" s="2"/>
      <c r="R30" s="2"/>
      <c r="S30" s="80"/>
    </row>
    <row r="31" spans="1:19" ht="65.25" customHeight="1" x14ac:dyDescent="0.2">
      <c r="A31" s="1" t="s">
        <v>87</v>
      </c>
      <c r="B31" s="75" t="s">
        <v>217</v>
      </c>
      <c r="C31" s="2" t="s">
        <v>124</v>
      </c>
      <c r="D31" s="2" t="s">
        <v>119</v>
      </c>
      <c r="E31" s="83">
        <v>44593</v>
      </c>
      <c r="F31" s="83">
        <v>44773</v>
      </c>
      <c r="G31" s="50">
        <v>1</v>
      </c>
      <c r="H31" s="77"/>
      <c r="I31" s="78">
        <f>H31/$G$31</f>
        <v>0</v>
      </c>
      <c r="J31" s="79"/>
      <c r="K31" s="2"/>
      <c r="L31" s="81"/>
      <c r="M31" s="80"/>
      <c r="N31" s="77"/>
      <c r="O31" s="78">
        <f>N31/$G$31</f>
        <v>0</v>
      </c>
      <c r="P31" s="2"/>
      <c r="Q31" s="2"/>
      <c r="R31" s="2"/>
      <c r="S31" s="80"/>
    </row>
    <row r="32" spans="1:19" ht="43.5" x14ac:dyDescent="0.2">
      <c r="A32" s="1" t="s">
        <v>87</v>
      </c>
      <c r="B32" s="75" t="s">
        <v>218</v>
      </c>
      <c r="C32" s="2" t="s">
        <v>124</v>
      </c>
      <c r="D32" s="2" t="s">
        <v>119</v>
      </c>
      <c r="E32" s="83">
        <v>44593</v>
      </c>
      <c r="F32" s="83">
        <v>44804</v>
      </c>
      <c r="G32" s="50">
        <v>1</v>
      </c>
      <c r="H32" s="77"/>
      <c r="I32" s="78">
        <f>H32/$G$32</f>
        <v>0</v>
      </c>
      <c r="J32" s="79"/>
      <c r="K32" s="2"/>
      <c r="L32" s="81"/>
      <c r="M32" s="80"/>
      <c r="N32" s="77"/>
      <c r="O32" s="78">
        <f>N32/$G$32</f>
        <v>0</v>
      </c>
      <c r="P32" s="2"/>
      <c r="Q32" s="2"/>
      <c r="R32" s="2"/>
      <c r="S32" s="80"/>
    </row>
    <row r="33" spans="1:19" ht="59.25" x14ac:dyDescent="0.2">
      <c r="A33" s="1" t="s">
        <v>87</v>
      </c>
      <c r="B33" s="75" t="s">
        <v>174</v>
      </c>
      <c r="C33" s="2" t="s">
        <v>123</v>
      </c>
      <c r="D33" s="2" t="s">
        <v>119</v>
      </c>
      <c r="E33" s="76">
        <v>44652</v>
      </c>
      <c r="F33" s="84">
        <v>44742</v>
      </c>
      <c r="G33" s="50">
        <v>1</v>
      </c>
      <c r="H33" s="77"/>
      <c r="I33" s="78">
        <f>H33/$G$33</f>
        <v>0</v>
      </c>
      <c r="J33" s="79"/>
      <c r="K33" s="2"/>
      <c r="L33" s="81"/>
      <c r="M33" s="80"/>
      <c r="N33" s="77"/>
      <c r="O33" s="78">
        <f>N33/$G$33</f>
        <v>0</v>
      </c>
      <c r="P33" s="2"/>
      <c r="Q33" s="2"/>
      <c r="R33" s="2"/>
      <c r="S33" s="80"/>
    </row>
    <row r="34" spans="1:19" ht="86.25" x14ac:dyDescent="0.2">
      <c r="A34" s="1" t="s">
        <v>87</v>
      </c>
      <c r="B34" s="85" t="s">
        <v>175</v>
      </c>
      <c r="C34" s="49" t="s">
        <v>126</v>
      </c>
      <c r="D34" s="2" t="s">
        <v>119</v>
      </c>
      <c r="E34" s="76">
        <v>44652</v>
      </c>
      <c r="F34" s="84">
        <v>44742</v>
      </c>
      <c r="G34" s="50">
        <v>1</v>
      </c>
      <c r="H34" s="77"/>
      <c r="I34" s="78">
        <f>H34/$G$34</f>
        <v>0</v>
      </c>
      <c r="J34" s="79"/>
      <c r="K34" s="2"/>
      <c r="L34" s="81"/>
      <c r="M34" s="80"/>
      <c r="N34" s="77"/>
      <c r="O34" s="78">
        <f>N34/$G$34</f>
        <v>0</v>
      </c>
      <c r="P34" s="2"/>
      <c r="Q34" s="2"/>
      <c r="R34" s="2"/>
      <c r="S34" s="80"/>
    </row>
    <row r="35" spans="1:19" ht="42.75" x14ac:dyDescent="0.2">
      <c r="A35" s="1" t="s">
        <v>87</v>
      </c>
      <c r="B35" s="75" t="s">
        <v>176</v>
      </c>
      <c r="C35" s="2" t="s">
        <v>123</v>
      </c>
      <c r="D35" s="2" t="s">
        <v>119</v>
      </c>
      <c r="E35" s="76">
        <v>44652</v>
      </c>
      <c r="F35" s="76">
        <v>44742</v>
      </c>
      <c r="G35" s="50">
        <v>1</v>
      </c>
      <c r="H35" s="77"/>
      <c r="I35" s="78">
        <f>H35/$G$35</f>
        <v>0</v>
      </c>
      <c r="J35" s="79"/>
      <c r="K35" s="2"/>
      <c r="L35" s="81"/>
      <c r="M35" s="80"/>
      <c r="N35" s="77"/>
      <c r="O35" s="78">
        <f>N35/$G$35</f>
        <v>0</v>
      </c>
      <c r="P35" s="2"/>
      <c r="Q35" s="2"/>
      <c r="R35" s="2"/>
      <c r="S35" s="80"/>
    </row>
    <row r="36" spans="1:19" ht="42.75" x14ac:dyDescent="0.2">
      <c r="A36" s="1" t="s">
        <v>87</v>
      </c>
      <c r="B36" s="75" t="s">
        <v>177</v>
      </c>
      <c r="C36" s="2" t="s">
        <v>123</v>
      </c>
      <c r="D36" s="2" t="s">
        <v>119</v>
      </c>
      <c r="E36" s="76">
        <v>44652</v>
      </c>
      <c r="F36" s="76">
        <v>44742</v>
      </c>
      <c r="G36" s="50">
        <v>1</v>
      </c>
      <c r="H36" s="77"/>
      <c r="I36" s="78">
        <f>H36/$G$36</f>
        <v>0</v>
      </c>
      <c r="J36" s="79"/>
      <c r="K36" s="2"/>
      <c r="L36" s="81"/>
      <c r="M36" s="80"/>
      <c r="N36" s="77"/>
      <c r="O36" s="78">
        <f>N36/$G$36</f>
        <v>0</v>
      </c>
      <c r="P36" s="2"/>
      <c r="Q36" s="2"/>
      <c r="R36" s="2"/>
      <c r="S36" s="80"/>
    </row>
    <row r="37" spans="1:19" ht="43.5" customHeight="1" x14ac:dyDescent="0.2">
      <c r="A37" s="1" t="s">
        <v>87</v>
      </c>
      <c r="B37" s="75" t="s">
        <v>179</v>
      </c>
      <c r="C37" s="2" t="s">
        <v>123</v>
      </c>
      <c r="D37" s="2" t="s">
        <v>119</v>
      </c>
      <c r="E37" s="76">
        <v>44652</v>
      </c>
      <c r="F37" s="76">
        <v>44742</v>
      </c>
      <c r="G37" s="50">
        <v>1</v>
      </c>
      <c r="H37" s="77"/>
      <c r="I37" s="78">
        <f>H37/$G$37</f>
        <v>0</v>
      </c>
      <c r="J37" s="79"/>
      <c r="K37" s="2"/>
      <c r="L37" s="81"/>
      <c r="M37" s="80"/>
      <c r="N37" s="77"/>
      <c r="O37" s="78">
        <f>N37/$G$37</f>
        <v>0</v>
      </c>
      <c r="P37" s="2"/>
      <c r="Q37" s="2"/>
      <c r="R37" s="2"/>
      <c r="S37" s="80"/>
    </row>
    <row r="38" spans="1:19" ht="62.25" customHeight="1" x14ac:dyDescent="0.2">
      <c r="A38" s="1" t="s">
        <v>87</v>
      </c>
      <c r="B38" s="75" t="s">
        <v>178</v>
      </c>
      <c r="C38" s="2" t="s">
        <v>123</v>
      </c>
      <c r="D38" s="2" t="s">
        <v>119</v>
      </c>
      <c r="E38" s="76">
        <v>44652</v>
      </c>
      <c r="F38" s="76">
        <v>44742</v>
      </c>
      <c r="G38" s="50">
        <v>1</v>
      </c>
      <c r="H38" s="77"/>
      <c r="I38" s="78">
        <f>H38/$G$38</f>
        <v>0</v>
      </c>
      <c r="J38" s="79"/>
      <c r="K38" s="2"/>
      <c r="L38" s="81"/>
      <c r="M38" s="80"/>
      <c r="N38" s="77"/>
      <c r="O38" s="78">
        <f>N38/$G$38</f>
        <v>0</v>
      </c>
      <c r="P38" s="2"/>
      <c r="Q38" s="2"/>
      <c r="R38" s="2"/>
      <c r="S38" s="80"/>
    </row>
    <row r="39" spans="1:19" ht="42.75" x14ac:dyDescent="0.2">
      <c r="A39" s="1" t="s">
        <v>87</v>
      </c>
      <c r="B39" s="75" t="s">
        <v>180</v>
      </c>
      <c r="C39" s="2" t="s">
        <v>123</v>
      </c>
      <c r="D39" s="2" t="s">
        <v>119</v>
      </c>
      <c r="E39" s="76">
        <v>44652</v>
      </c>
      <c r="F39" s="76">
        <v>44742</v>
      </c>
      <c r="G39" s="50">
        <v>1</v>
      </c>
      <c r="H39" s="77"/>
      <c r="I39" s="78">
        <f>H39/$G$39</f>
        <v>0</v>
      </c>
      <c r="J39" s="79"/>
      <c r="K39" s="2"/>
      <c r="L39" s="81"/>
      <c r="M39" s="80"/>
      <c r="N39" s="77"/>
      <c r="O39" s="78">
        <f>N39/$G$39</f>
        <v>0</v>
      </c>
      <c r="P39" s="2"/>
      <c r="Q39" s="2"/>
      <c r="R39" s="2"/>
      <c r="S39" s="80"/>
    </row>
    <row r="40" spans="1:19" ht="43.5" x14ac:dyDescent="0.2">
      <c r="A40" s="1" t="s">
        <v>87</v>
      </c>
      <c r="B40" s="75" t="s">
        <v>181</v>
      </c>
      <c r="C40" s="2" t="s">
        <v>123</v>
      </c>
      <c r="D40" s="2" t="s">
        <v>119</v>
      </c>
      <c r="E40" s="76">
        <v>44652</v>
      </c>
      <c r="F40" s="76">
        <v>44742</v>
      </c>
      <c r="G40" s="50">
        <v>1</v>
      </c>
      <c r="H40" s="77"/>
      <c r="I40" s="78">
        <f>H40/$G$40</f>
        <v>0</v>
      </c>
      <c r="J40" s="79"/>
      <c r="K40" s="2"/>
      <c r="L40" s="81"/>
      <c r="M40" s="80"/>
      <c r="N40" s="77"/>
      <c r="O40" s="78">
        <f>N40/$G$40</f>
        <v>0</v>
      </c>
      <c r="P40" s="2"/>
      <c r="Q40" s="2"/>
      <c r="R40" s="2"/>
      <c r="S40" s="80"/>
    </row>
    <row r="41" spans="1:19" ht="42.75" x14ac:dyDescent="0.2">
      <c r="A41" s="1" t="s">
        <v>87</v>
      </c>
      <c r="B41" s="75" t="s">
        <v>219</v>
      </c>
      <c r="C41" s="2" t="s">
        <v>123</v>
      </c>
      <c r="D41" s="2" t="s">
        <v>119</v>
      </c>
      <c r="E41" s="76">
        <v>44652</v>
      </c>
      <c r="F41" s="76">
        <v>44742</v>
      </c>
      <c r="G41" s="107">
        <v>1</v>
      </c>
      <c r="H41" s="77"/>
      <c r="I41" s="78">
        <f>H41/$G$41</f>
        <v>0</v>
      </c>
      <c r="J41" s="79"/>
      <c r="K41" s="2"/>
      <c r="L41" s="82"/>
      <c r="M41" s="80"/>
      <c r="N41" s="77"/>
      <c r="O41" s="78">
        <f>N41/$G$41</f>
        <v>0</v>
      </c>
      <c r="P41" s="2"/>
      <c r="Q41" s="2"/>
      <c r="R41" s="2"/>
      <c r="S41" s="80"/>
    </row>
    <row r="42" spans="1:19" ht="43.5" x14ac:dyDescent="0.2">
      <c r="A42" s="1" t="s">
        <v>87</v>
      </c>
      <c r="B42" s="75" t="s">
        <v>182</v>
      </c>
      <c r="C42" s="2" t="s">
        <v>123</v>
      </c>
      <c r="D42" s="2" t="s">
        <v>119</v>
      </c>
      <c r="E42" s="76">
        <v>44652</v>
      </c>
      <c r="F42" s="76">
        <v>44742</v>
      </c>
      <c r="G42" s="107">
        <v>1</v>
      </c>
      <c r="H42" s="77"/>
      <c r="I42" s="78">
        <f>H42/$G$42</f>
        <v>0</v>
      </c>
      <c r="J42" s="79"/>
      <c r="K42" s="2"/>
      <c r="L42" s="82"/>
      <c r="M42" s="80"/>
      <c r="N42" s="77"/>
      <c r="O42" s="78">
        <f>N42/$G$42</f>
        <v>0</v>
      </c>
      <c r="P42" s="2"/>
      <c r="Q42" s="2"/>
      <c r="R42" s="2"/>
      <c r="S42" s="80"/>
    </row>
    <row r="43" spans="1:19" ht="43.5" x14ac:dyDescent="0.2">
      <c r="A43" s="1" t="s">
        <v>87</v>
      </c>
      <c r="B43" s="75" t="s">
        <v>220</v>
      </c>
      <c r="C43" s="2" t="s">
        <v>124</v>
      </c>
      <c r="D43" s="2" t="s">
        <v>119</v>
      </c>
      <c r="E43" s="86">
        <v>44713</v>
      </c>
      <c r="F43" s="86">
        <v>44834</v>
      </c>
      <c r="G43" s="107">
        <v>1</v>
      </c>
      <c r="H43" s="77"/>
      <c r="I43" s="78">
        <f>H43/$G$43</f>
        <v>0</v>
      </c>
      <c r="J43" s="79"/>
      <c r="K43" s="2"/>
      <c r="L43" s="82"/>
      <c r="M43" s="80"/>
      <c r="N43" s="77"/>
      <c r="O43" s="78">
        <f>N43/$G$43</f>
        <v>0</v>
      </c>
      <c r="P43" s="2"/>
      <c r="Q43" s="2"/>
      <c r="R43" s="2"/>
      <c r="S43" s="80"/>
    </row>
    <row r="44" spans="1:19" ht="57.75" x14ac:dyDescent="0.2">
      <c r="A44" s="1" t="s">
        <v>87</v>
      </c>
      <c r="B44" s="75" t="s">
        <v>183</v>
      </c>
      <c r="C44" s="2" t="s">
        <v>123</v>
      </c>
      <c r="D44" s="2" t="s">
        <v>119</v>
      </c>
      <c r="E44" s="76">
        <v>44743</v>
      </c>
      <c r="F44" s="76">
        <v>44865</v>
      </c>
      <c r="G44" s="107">
        <v>1</v>
      </c>
      <c r="H44" s="77"/>
      <c r="I44" s="78">
        <f>H44/$G$44</f>
        <v>0</v>
      </c>
      <c r="J44" s="79"/>
      <c r="K44" s="2"/>
      <c r="L44" s="82"/>
      <c r="M44" s="80"/>
      <c r="N44" s="77"/>
      <c r="O44" s="78">
        <f>N44/$G$44</f>
        <v>0</v>
      </c>
      <c r="P44" s="2"/>
      <c r="Q44" s="2"/>
      <c r="R44" s="2"/>
      <c r="S44" s="80"/>
    </row>
    <row r="45" spans="1:19" ht="43.5" x14ac:dyDescent="0.2">
      <c r="A45" s="1" t="s">
        <v>87</v>
      </c>
      <c r="B45" s="75" t="s">
        <v>221</v>
      </c>
      <c r="C45" s="2" t="s">
        <v>123</v>
      </c>
      <c r="D45" s="2" t="s">
        <v>119</v>
      </c>
      <c r="E45" s="84">
        <v>44743</v>
      </c>
      <c r="F45" s="84">
        <v>44865</v>
      </c>
      <c r="G45" s="107">
        <v>1</v>
      </c>
      <c r="H45" s="77"/>
      <c r="I45" s="78">
        <f>H45/$G$45</f>
        <v>0</v>
      </c>
      <c r="J45" s="79"/>
      <c r="K45" s="2"/>
      <c r="L45" s="82"/>
      <c r="M45" s="80"/>
      <c r="N45" s="77"/>
      <c r="O45" s="78">
        <f>N45/$G$45</f>
        <v>0</v>
      </c>
      <c r="P45" s="2"/>
      <c r="Q45" s="2"/>
      <c r="R45" s="2"/>
      <c r="S45" s="80"/>
    </row>
    <row r="46" spans="1:19" ht="43.5" x14ac:dyDescent="0.2">
      <c r="A46" s="1" t="s">
        <v>87</v>
      </c>
      <c r="B46" s="75" t="s">
        <v>222</v>
      </c>
      <c r="C46" s="2" t="s">
        <v>123</v>
      </c>
      <c r="D46" s="2" t="s">
        <v>119</v>
      </c>
      <c r="E46" s="84">
        <v>44743</v>
      </c>
      <c r="F46" s="84">
        <v>44865</v>
      </c>
      <c r="G46" s="107">
        <v>1</v>
      </c>
      <c r="H46" s="77"/>
      <c r="I46" s="78">
        <f>H46/$G$46</f>
        <v>0</v>
      </c>
      <c r="J46" s="79"/>
      <c r="K46" s="2"/>
      <c r="L46" s="82"/>
      <c r="M46" s="80"/>
      <c r="N46" s="77"/>
      <c r="O46" s="78">
        <f>N46/$G$46</f>
        <v>0</v>
      </c>
      <c r="P46" s="2"/>
      <c r="Q46" s="2"/>
      <c r="R46" s="2"/>
      <c r="S46" s="80"/>
    </row>
    <row r="47" spans="1:19" ht="43.5" x14ac:dyDescent="0.2">
      <c r="A47" s="1" t="s">
        <v>87</v>
      </c>
      <c r="B47" s="75" t="s">
        <v>184</v>
      </c>
      <c r="C47" s="2" t="s">
        <v>123</v>
      </c>
      <c r="D47" s="2" t="s">
        <v>119</v>
      </c>
      <c r="E47" s="84">
        <v>44743</v>
      </c>
      <c r="F47" s="84">
        <v>44865</v>
      </c>
      <c r="G47" s="107">
        <v>1</v>
      </c>
      <c r="H47" s="77"/>
      <c r="I47" s="78">
        <f>H47/$G$47</f>
        <v>0</v>
      </c>
      <c r="J47" s="79"/>
      <c r="K47" s="2"/>
      <c r="L47" s="82"/>
      <c r="M47" s="80"/>
      <c r="N47" s="77"/>
      <c r="O47" s="78">
        <f>N47/$G$47</f>
        <v>0</v>
      </c>
      <c r="P47" s="2"/>
      <c r="Q47" s="2"/>
      <c r="R47" s="2"/>
      <c r="S47" s="80"/>
    </row>
    <row r="48" spans="1:19" ht="47.25" customHeight="1" x14ac:dyDescent="0.2">
      <c r="A48" s="1" t="s">
        <v>87</v>
      </c>
      <c r="B48" s="75" t="s">
        <v>185</v>
      </c>
      <c r="C48" s="2" t="s">
        <v>123</v>
      </c>
      <c r="D48" s="2" t="s">
        <v>119</v>
      </c>
      <c r="E48" s="84">
        <v>44835</v>
      </c>
      <c r="F48" s="84">
        <v>44895</v>
      </c>
      <c r="G48" s="107">
        <v>1</v>
      </c>
      <c r="H48" s="77"/>
      <c r="I48" s="78">
        <f>H48/$G$48</f>
        <v>0</v>
      </c>
      <c r="J48" s="79"/>
      <c r="K48" s="2"/>
      <c r="L48" s="82"/>
      <c r="M48" s="80"/>
      <c r="N48" s="77"/>
      <c r="O48" s="78">
        <f>N48/$G$48</f>
        <v>0</v>
      </c>
      <c r="P48" s="2"/>
      <c r="Q48" s="2"/>
      <c r="R48" s="2"/>
      <c r="S48" s="80"/>
    </row>
    <row r="49" spans="1:19" ht="82.5" customHeight="1" x14ac:dyDescent="0.2">
      <c r="A49" s="1" t="s">
        <v>130</v>
      </c>
      <c r="B49" s="51" t="s">
        <v>223</v>
      </c>
      <c r="C49" s="49" t="s">
        <v>127</v>
      </c>
      <c r="D49" s="2" t="s">
        <v>97</v>
      </c>
      <c r="E49" s="88">
        <v>44621</v>
      </c>
      <c r="F49" s="88">
        <v>44895</v>
      </c>
      <c r="G49" s="107">
        <v>1</v>
      </c>
      <c r="H49" s="77"/>
      <c r="I49" s="78">
        <f>H49/$G$49</f>
        <v>0</v>
      </c>
      <c r="J49" s="79"/>
      <c r="K49" s="2"/>
      <c r="L49" s="82"/>
      <c r="M49" s="80"/>
      <c r="N49" s="77"/>
      <c r="O49" s="78">
        <f>N49/$G$49</f>
        <v>0</v>
      </c>
      <c r="P49" s="2"/>
      <c r="Q49" s="2"/>
      <c r="R49" s="2"/>
      <c r="S49" s="80"/>
    </row>
    <row r="50" spans="1:19" ht="47.25" customHeight="1" x14ac:dyDescent="0.2">
      <c r="A50" s="1" t="s">
        <v>130</v>
      </c>
      <c r="B50" s="51" t="s">
        <v>186</v>
      </c>
      <c r="C50" s="49" t="s">
        <v>128</v>
      </c>
      <c r="D50" s="2" t="s">
        <v>97</v>
      </c>
      <c r="E50" s="88">
        <v>44621</v>
      </c>
      <c r="F50" s="88">
        <v>44895</v>
      </c>
      <c r="G50" s="107">
        <v>2</v>
      </c>
      <c r="H50" s="77"/>
      <c r="I50" s="78">
        <f>H50/$G$50</f>
        <v>0</v>
      </c>
      <c r="J50" s="79"/>
      <c r="K50" s="2"/>
      <c r="L50" s="82"/>
      <c r="M50" s="80"/>
      <c r="N50" s="77"/>
      <c r="O50" s="78">
        <f>N50/$G$50</f>
        <v>0</v>
      </c>
      <c r="P50" s="2"/>
      <c r="Q50" s="2"/>
      <c r="R50" s="2"/>
      <c r="S50" s="80"/>
    </row>
    <row r="51" spans="1:19" ht="47.25" customHeight="1" x14ac:dyDescent="0.2">
      <c r="A51" s="1" t="s">
        <v>130</v>
      </c>
      <c r="B51" s="51" t="s">
        <v>187</v>
      </c>
      <c r="C51" s="49" t="s">
        <v>128</v>
      </c>
      <c r="D51" s="2" t="s">
        <v>97</v>
      </c>
      <c r="E51" s="88">
        <v>44621</v>
      </c>
      <c r="F51" s="88">
        <v>44895</v>
      </c>
      <c r="G51" s="107">
        <v>2</v>
      </c>
      <c r="H51" s="77"/>
      <c r="I51" s="78">
        <f>H51/$G$51</f>
        <v>0</v>
      </c>
      <c r="J51" s="79"/>
      <c r="K51" s="2"/>
      <c r="L51" s="82"/>
      <c r="M51" s="80"/>
      <c r="N51" s="77"/>
      <c r="O51" s="78">
        <f>N51/$G$51</f>
        <v>0</v>
      </c>
      <c r="P51" s="2"/>
      <c r="Q51" s="2"/>
      <c r="R51" s="2"/>
      <c r="S51" s="80"/>
    </row>
    <row r="52" spans="1:19" ht="47.25" customHeight="1" x14ac:dyDescent="0.2">
      <c r="A52" s="1" t="s">
        <v>130</v>
      </c>
      <c r="B52" s="51" t="s">
        <v>188</v>
      </c>
      <c r="C52" s="49" t="s">
        <v>127</v>
      </c>
      <c r="D52" s="2" t="s">
        <v>97</v>
      </c>
      <c r="E52" s="88">
        <v>44621</v>
      </c>
      <c r="F52" s="88">
        <v>44895</v>
      </c>
      <c r="G52" s="107">
        <v>1</v>
      </c>
      <c r="H52" s="77"/>
      <c r="I52" s="78">
        <f>H52/$G$52</f>
        <v>0</v>
      </c>
      <c r="J52" s="79"/>
      <c r="K52" s="2"/>
      <c r="L52" s="82"/>
      <c r="M52" s="80"/>
      <c r="N52" s="77"/>
      <c r="O52" s="78">
        <f>N52/$G$52</f>
        <v>0</v>
      </c>
      <c r="P52" s="2"/>
      <c r="Q52" s="2"/>
      <c r="R52" s="2"/>
      <c r="S52" s="80"/>
    </row>
    <row r="53" spans="1:19" ht="47.25" customHeight="1" x14ac:dyDescent="0.2">
      <c r="A53" s="1" t="s">
        <v>130</v>
      </c>
      <c r="B53" s="47" t="s">
        <v>189</v>
      </c>
      <c r="C53" s="49" t="s">
        <v>127</v>
      </c>
      <c r="D53" s="2" t="s">
        <v>97</v>
      </c>
      <c r="E53" s="88">
        <v>44621</v>
      </c>
      <c r="F53" s="88">
        <v>44895</v>
      </c>
      <c r="G53" s="107">
        <v>1</v>
      </c>
      <c r="H53" s="77"/>
      <c r="I53" s="78">
        <f>H53/$G$53</f>
        <v>0</v>
      </c>
      <c r="J53" s="79"/>
      <c r="K53" s="2"/>
      <c r="L53" s="82"/>
      <c r="M53" s="80"/>
      <c r="N53" s="77"/>
      <c r="O53" s="78">
        <f>N53/$G$53</f>
        <v>0</v>
      </c>
      <c r="P53" s="2"/>
      <c r="Q53" s="2"/>
      <c r="R53" s="2"/>
      <c r="S53" s="80"/>
    </row>
    <row r="54" spans="1:19" ht="47.25" customHeight="1" x14ac:dyDescent="0.2">
      <c r="A54" s="1" t="s">
        <v>130</v>
      </c>
      <c r="B54" s="51" t="s">
        <v>190</v>
      </c>
      <c r="C54" s="49" t="s">
        <v>127</v>
      </c>
      <c r="D54" s="2" t="s">
        <v>97</v>
      </c>
      <c r="E54" s="88">
        <v>44621</v>
      </c>
      <c r="F54" s="88">
        <v>44895</v>
      </c>
      <c r="G54" s="107">
        <v>1</v>
      </c>
      <c r="H54" s="77"/>
      <c r="I54" s="78">
        <f>H54/$G$54</f>
        <v>0</v>
      </c>
      <c r="J54" s="79"/>
      <c r="K54" s="2"/>
      <c r="L54" s="82"/>
      <c r="M54" s="80"/>
      <c r="N54" s="77"/>
      <c r="O54" s="78">
        <f>N54/$G$54</f>
        <v>0</v>
      </c>
      <c r="P54" s="2"/>
      <c r="Q54" s="2"/>
      <c r="R54" s="2"/>
      <c r="S54" s="80"/>
    </row>
    <row r="55" spans="1:19" ht="47.25" customHeight="1" x14ac:dyDescent="0.2">
      <c r="A55" s="1" t="s">
        <v>130</v>
      </c>
      <c r="B55" s="51" t="s">
        <v>191</v>
      </c>
      <c r="C55" s="49" t="s">
        <v>127</v>
      </c>
      <c r="D55" s="2" t="s">
        <v>97</v>
      </c>
      <c r="E55" s="88">
        <v>44621</v>
      </c>
      <c r="F55" s="88">
        <v>44895</v>
      </c>
      <c r="G55" s="107">
        <v>1</v>
      </c>
      <c r="H55" s="77"/>
      <c r="I55" s="78">
        <f>H55/$G$55</f>
        <v>0</v>
      </c>
      <c r="J55" s="79"/>
      <c r="K55" s="2"/>
      <c r="L55" s="82"/>
      <c r="M55" s="80"/>
      <c r="N55" s="77"/>
      <c r="O55" s="78">
        <f>N55/$G$55</f>
        <v>0</v>
      </c>
      <c r="P55" s="2"/>
      <c r="Q55" s="2"/>
      <c r="R55" s="2"/>
      <c r="S55" s="80"/>
    </row>
    <row r="56" spans="1:19" ht="47.25" customHeight="1" x14ac:dyDescent="0.2">
      <c r="A56" s="1" t="s">
        <v>130</v>
      </c>
      <c r="B56" s="51" t="s">
        <v>192</v>
      </c>
      <c r="C56" s="49" t="s">
        <v>127</v>
      </c>
      <c r="D56" s="2" t="s">
        <v>97</v>
      </c>
      <c r="E56" s="88">
        <v>44621</v>
      </c>
      <c r="F56" s="88">
        <v>44895</v>
      </c>
      <c r="G56" s="107">
        <v>1</v>
      </c>
      <c r="H56" s="77"/>
      <c r="I56" s="78">
        <f>H56/$G$56</f>
        <v>0</v>
      </c>
      <c r="J56" s="79"/>
      <c r="K56" s="2"/>
      <c r="L56" s="82"/>
      <c r="M56" s="80"/>
      <c r="N56" s="77"/>
      <c r="O56" s="78">
        <f>N56/$G$56</f>
        <v>0</v>
      </c>
      <c r="P56" s="2"/>
      <c r="Q56" s="2"/>
      <c r="R56" s="2"/>
      <c r="S56" s="80"/>
    </row>
    <row r="57" spans="1:19" ht="57.75" x14ac:dyDescent="0.2">
      <c r="A57" s="1" t="s">
        <v>130</v>
      </c>
      <c r="B57" s="46" t="s">
        <v>193</v>
      </c>
      <c r="C57" s="49" t="s">
        <v>127</v>
      </c>
      <c r="D57" s="2" t="s">
        <v>97</v>
      </c>
      <c r="E57" s="88">
        <v>44621</v>
      </c>
      <c r="F57" s="88">
        <v>44895</v>
      </c>
      <c r="G57" s="107">
        <v>1</v>
      </c>
      <c r="H57" s="77"/>
      <c r="I57" s="78">
        <f>H57/$G$57</f>
        <v>0</v>
      </c>
      <c r="J57" s="79"/>
      <c r="K57" s="2"/>
      <c r="L57" s="82"/>
      <c r="M57" s="80"/>
      <c r="N57" s="77"/>
      <c r="O57" s="78">
        <f>N57/$G$57</f>
        <v>0</v>
      </c>
      <c r="P57" s="2"/>
      <c r="Q57" s="2"/>
      <c r="R57" s="2"/>
      <c r="S57" s="80"/>
    </row>
    <row r="58" spans="1:19" ht="57.75" x14ac:dyDescent="0.2">
      <c r="A58" s="1" t="s">
        <v>130</v>
      </c>
      <c r="B58" s="46" t="s">
        <v>194</v>
      </c>
      <c r="C58" s="49" t="s">
        <v>127</v>
      </c>
      <c r="D58" s="2" t="s">
        <v>97</v>
      </c>
      <c r="E58" s="88">
        <v>44621</v>
      </c>
      <c r="F58" s="88">
        <v>44895</v>
      </c>
      <c r="G58" s="107">
        <v>1</v>
      </c>
      <c r="H58" s="77"/>
      <c r="I58" s="78">
        <f>H58/$G$58</f>
        <v>0</v>
      </c>
      <c r="J58" s="79"/>
      <c r="K58" s="2"/>
      <c r="L58" s="82"/>
      <c r="M58" s="80"/>
      <c r="N58" s="77"/>
      <c r="O58" s="78">
        <f>N58/$G$58</f>
        <v>0</v>
      </c>
      <c r="P58" s="2"/>
      <c r="Q58" s="2"/>
      <c r="R58" s="2"/>
      <c r="S58" s="80"/>
    </row>
    <row r="59" spans="1:19" ht="47.25" customHeight="1" x14ac:dyDescent="0.2">
      <c r="A59" s="1" t="s">
        <v>130</v>
      </c>
      <c r="B59" s="46" t="s">
        <v>195</v>
      </c>
      <c r="C59" s="49" t="s">
        <v>127</v>
      </c>
      <c r="D59" s="2" t="s">
        <v>97</v>
      </c>
      <c r="E59" s="88">
        <v>44621</v>
      </c>
      <c r="F59" s="88">
        <v>44895</v>
      </c>
      <c r="G59" s="107">
        <v>1</v>
      </c>
      <c r="H59" s="77"/>
      <c r="I59" s="78">
        <f>H59/$G$59</f>
        <v>0</v>
      </c>
      <c r="J59" s="79"/>
      <c r="K59" s="2"/>
      <c r="L59" s="82"/>
      <c r="M59" s="80"/>
      <c r="N59" s="77"/>
      <c r="O59" s="78">
        <f>N59/$G$59</f>
        <v>0</v>
      </c>
      <c r="P59" s="2"/>
      <c r="Q59" s="2"/>
      <c r="R59" s="2"/>
      <c r="S59" s="80"/>
    </row>
    <row r="60" spans="1:19" ht="47.25" customHeight="1" x14ac:dyDescent="0.2">
      <c r="A60" s="1" t="s">
        <v>130</v>
      </c>
      <c r="B60" s="46" t="s">
        <v>196</v>
      </c>
      <c r="C60" s="49" t="s">
        <v>127</v>
      </c>
      <c r="D60" s="2" t="s">
        <v>97</v>
      </c>
      <c r="E60" s="88">
        <v>44621</v>
      </c>
      <c r="F60" s="88">
        <v>44895</v>
      </c>
      <c r="G60" s="107">
        <v>1</v>
      </c>
      <c r="H60" s="77"/>
      <c r="I60" s="78">
        <f>H60/$G$60</f>
        <v>0</v>
      </c>
      <c r="J60" s="79"/>
      <c r="K60" s="2"/>
      <c r="L60" s="82"/>
      <c r="M60" s="80"/>
      <c r="N60" s="77"/>
      <c r="O60" s="78">
        <f>N60/$G$60</f>
        <v>0</v>
      </c>
      <c r="P60" s="2"/>
      <c r="Q60" s="2"/>
      <c r="R60" s="2"/>
      <c r="S60" s="80"/>
    </row>
    <row r="61" spans="1:19" ht="47.25" customHeight="1" x14ac:dyDescent="0.2">
      <c r="A61" s="1" t="s">
        <v>130</v>
      </c>
      <c r="B61" s="47" t="s">
        <v>197</v>
      </c>
      <c r="C61" s="49" t="s">
        <v>127</v>
      </c>
      <c r="D61" s="2" t="s">
        <v>97</v>
      </c>
      <c r="E61" s="88">
        <v>44621</v>
      </c>
      <c r="F61" s="88">
        <v>44895</v>
      </c>
      <c r="G61" s="107">
        <v>1</v>
      </c>
      <c r="H61" s="77"/>
      <c r="I61" s="78">
        <f>H61/$G$61</f>
        <v>0</v>
      </c>
      <c r="J61" s="79"/>
      <c r="K61" s="2"/>
      <c r="L61" s="82"/>
      <c r="M61" s="80"/>
      <c r="N61" s="77"/>
      <c r="O61" s="78">
        <f>N61/$G$61</f>
        <v>0</v>
      </c>
      <c r="P61" s="2"/>
      <c r="Q61" s="2"/>
      <c r="R61" s="2"/>
      <c r="S61" s="80"/>
    </row>
    <row r="62" spans="1:19" ht="60" customHeight="1" x14ac:dyDescent="0.25">
      <c r="A62" s="1" t="s">
        <v>130</v>
      </c>
      <c r="B62" s="43" t="s">
        <v>210</v>
      </c>
      <c r="C62" s="49" t="s">
        <v>127</v>
      </c>
      <c r="D62" s="2" t="s">
        <v>97</v>
      </c>
      <c r="E62" s="88">
        <v>44621</v>
      </c>
      <c r="F62" s="88">
        <v>44895</v>
      </c>
      <c r="G62" s="107">
        <v>1</v>
      </c>
      <c r="H62" s="77"/>
      <c r="I62" s="78">
        <f>H62/$G$62</f>
        <v>0</v>
      </c>
      <c r="J62" s="79"/>
      <c r="K62" s="2"/>
      <c r="L62" s="82"/>
      <c r="M62" s="80"/>
      <c r="N62" s="77"/>
      <c r="O62" s="78">
        <f>N62/$G$62</f>
        <v>0</v>
      </c>
      <c r="P62" s="2"/>
      <c r="Q62" s="2"/>
      <c r="R62" s="2"/>
      <c r="S62" s="80"/>
    </row>
    <row r="63" spans="1:19" s="96" customFormat="1" ht="15" x14ac:dyDescent="0.25">
      <c r="A63" s="150" t="s">
        <v>129</v>
      </c>
      <c r="B63" s="151"/>
      <c r="C63" s="151"/>
      <c r="D63" s="151"/>
      <c r="E63" s="151"/>
      <c r="F63" s="152"/>
      <c r="G63" s="89">
        <f>SUM(G21:G62)</f>
        <v>44</v>
      </c>
      <c r="H63" s="90">
        <f>SUM(H21:H62)</f>
        <v>0</v>
      </c>
      <c r="I63" s="91">
        <f>AVERAGE(I21:I62)</f>
        <v>0</v>
      </c>
      <c r="J63" s="92"/>
      <c r="K63" s="93"/>
      <c r="L63" s="94"/>
      <c r="M63" s="95"/>
      <c r="N63" s="90">
        <f>SUM(N21:N62)</f>
        <v>0</v>
      </c>
      <c r="O63" s="91">
        <f>AVERAGE(O21:O62)</f>
        <v>0</v>
      </c>
      <c r="P63" s="93"/>
      <c r="Q63" s="93"/>
      <c r="R63" s="93"/>
      <c r="S63" s="95"/>
    </row>
    <row r="64" spans="1:19" x14ac:dyDescent="0.2">
      <c r="A64" s="53" t="s">
        <v>74</v>
      </c>
      <c r="E64" s="71"/>
      <c r="F64" s="71"/>
    </row>
    <row r="66" spans="1:7" ht="14.25" customHeight="1" x14ac:dyDescent="0.2">
      <c r="A66" s="159" t="s">
        <v>67</v>
      </c>
      <c r="B66" s="159"/>
      <c r="C66" s="159"/>
      <c r="D66" s="159"/>
      <c r="E66" s="159"/>
      <c r="F66" s="159"/>
      <c r="G66" s="159"/>
    </row>
    <row r="67" spans="1:7" ht="14.25" customHeight="1" x14ac:dyDescent="0.2">
      <c r="A67" s="156" t="s">
        <v>37</v>
      </c>
      <c r="B67" s="157"/>
      <c r="C67" s="158"/>
      <c r="D67" s="108" t="s">
        <v>204</v>
      </c>
      <c r="E67" s="159" t="s">
        <v>205</v>
      </c>
      <c r="F67" s="159"/>
      <c r="G67" s="159"/>
    </row>
    <row r="68" spans="1:7" ht="14.25" customHeight="1" x14ac:dyDescent="0.2">
      <c r="A68" s="153">
        <v>44592</v>
      </c>
      <c r="B68" s="154"/>
      <c r="C68" s="155"/>
      <c r="D68" s="109" t="s">
        <v>78</v>
      </c>
      <c r="E68" s="146" t="s">
        <v>229</v>
      </c>
      <c r="F68" s="146"/>
      <c r="G68" s="146"/>
    </row>
    <row r="69" spans="1:7" x14ac:dyDescent="0.2">
      <c r="A69" s="153"/>
      <c r="B69" s="154"/>
      <c r="C69" s="155"/>
      <c r="D69" s="110"/>
      <c r="E69" s="146"/>
      <c r="F69" s="146"/>
      <c r="G69" s="146"/>
    </row>
    <row r="70" spans="1:7" x14ac:dyDescent="0.2">
      <c r="A70" s="153"/>
      <c r="B70" s="154"/>
      <c r="C70" s="155"/>
      <c r="D70" s="110"/>
      <c r="E70" s="146"/>
      <c r="F70" s="146"/>
      <c r="G70" s="146"/>
    </row>
    <row r="71" spans="1:7" x14ac:dyDescent="0.2">
      <c r="A71" s="111"/>
      <c r="B71" s="112"/>
      <c r="C71" s="112"/>
      <c r="D71" s="112"/>
      <c r="E71" s="113"/>
      <c r="F71" s="113"/>
      <c r="G71" s="113"/>
    </row>
    <row r="72" spans="1:7" x14ac:dyDescent="0.2">
      <c r="A72" s="147" t="s">
        <v>38</v>
      </c>
      <c r="B72" s="148"/>
      <c r="C72" s="147" t="s">
        <v>81</v>
      </c>
      <c r="D72" s="148"/>
      <c r="E72" s="147" t="s">
        <v>84</v>
      </c>
      <c r="F72" s="149"/>
      <c r="G72" s="148"/>
    </row>
    <row r="73" spans="1:7" ht="42" customHeight="1" x14ac:dyDescent="0.2">
      <c r="A73" s="142" t="s">
        <v>79</v>
      </c>
      <c r="B73" s="143"/>
      <c r="C73" s="142" t="s">
        <v>225</v>
      </c>
      <c r="D73" s="143"/>
      <c r="E73" s="190" t="s">
        <v>228</v>
      </c>
      <c r="F73" s="190"/>
      <c r="G73" s="191" t="s">
        <v>224</v>
      </c>
    </row>
    <row r="74" spans="1:7" ht="34.5" customHeight="1" x14ac:dyDescent="0.2">
      <c r="A74" s="142" t="s">
        <v>80</v>
      </c>
      <c r="B74" s="143"/>
      <c r="C74" s="144" t="s">
        <v>226</v>
      </c>
      <c r="D74" s="145"/>
      <c r="E74" s="190" t="s">
        <v>227</v>
      </c>
      <c r="F74" s="190"/>
      <c r="G74" s="191" t="s">
        <v>224</v>
      </c>
    </row>
    <row r="75" spans="1:7" x14ac:dyDescent="0.2">
      <c r="A75" s="41" t="s">
        <v>75</v>
      </c>
    </row>
  </sheetData>
  <mergeCells count="49">
    <mergeCell ref="A63:F63"/>
    <mergeCell ref="A68:C68"/>
    <mergeCell ref="A69:C69"/>
    <mergeCell ref="A70:C70"/>
    <mergeCell ref="A67:C67"/>
    <mergeCell ref="E69:G69"/>
    <mergeCell ref="A66:G66"/>
    <mergeCell ref="E67:G67"/>
    <mergeCell ref="E68:G68"/>
    <mergeCell ref="A74:B74"/>
    <mergeCell ref="C74:D74"/>
    <mergeCell ref="E74:F74"/>
    <mergeCell ref="E70:G70"/>
    <mergeCell ref="A72:B72"/>
    <mergeCell ref="C72:D72"/>
    <mergeCell ref="E72:G72"/>
    <mergeCell ref="A73:B73"/>
    <mergeCell ref="C73:D73"/>
    <mergeCell ref="E73:F73"/>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phoneticPr fontId="19" type="noConversion"/>
  <conditionalFormatting sqref="J21:J22 J62:J63 J24:J29 J31:J48">
    <cfRule type="containsText" dxfId="188" priority="127" operator="containsText" text="Cumplimiento total">
      <formula>NOT(ISERROR(SEARCH("Cumplimiento total",J21)))</formula>
    </cfRule>
    <cfRule type="containsText" dxfId="187" priority="128" operator="containsText" text="Sin gestión">
      <formula>NOT(ISERROR(SEARCH("Sin gestión",J21)))</formula>
    </cfRule>
    <cfRule type="containsText" dxfId="186" priority="129" operator="containsText" text="Avances en la gestión">
      <formula>NOT(ISERROR(SEARCH("Avances en la gestión",J21)))</formula>
    </cfRule>
  </conditionalFormatting>
  <conditionalFormatting sqref="J30">
    <cfRule type="containsText" dxfId="185" priority="100" operator="containsText" text="Cumplimiento total">
      <formula>NOT(ISERROR(SEARCH("Cumplimiento total",J30)))</formula>
    </cfRule>
    <cfRule type="containsText" dxfId="184" priority="101" operator="containsText" text="Sin gestión">
      <formula>NOT(ISERROR(SEARCH("Sin gestión",J30)))</formula>
    </cfRule>
    <cfRule type="containsText" dxfId="183" priority="102" operator="containsText" text="Avances en la gestión">
      <formula>NOT(ISERROR(SEARCH("Avances en la gestión",J30)))</formula>
    </cfRule>
  </conditionalFormatting>
  <conditionalFormatting sqref="J60">
    <cfRule type="containsText" dxfId="182" priority="94" operator="containsText" text="Cumplimiento total">
      <formula>NOT(ISERROR(SEARCH("Cumplimiento total",J60)))</formula>
    </cfRule>
    <cfRule type="containsText" dxfId="181" priority="95" operator="containsText" text="Sin gestión">
      <formula>NOT(ISERROR(SEARCH("Sin gestión",J60)))</formula>
    </cfRule>
    <cfRule type="containsText" dxfId="180" priority="96" operator="containsText" text="Avances en la gestión">
      <formula>NOT(ISERROR(SEARCH("Avances en la gestión",J60)))</formula>
    </cfRule>
  </conditionalFormatting>
  <conditionalFormatting sqref="J59">
    <cfRule type="containsText" dxfId="179" priority="88" operator="containsText" text="Cumplimiento total">
      <formula>NOT(ISERROR(SEARCH("Cumplimiento total",J59)))</formula>
    </cfRule>
    <cfRule type="containsText" dxfId="178" priority="89" operator="containsText" text="Sin gestión">
      <formula>NOT(ISERROR(SEARCH("Sin gestión",J59)))</formula>
    </cfRule>
    <cfRule type="containsText" dxfId="177" priority="90" operator="containsText" text="Avances en la gestión">
      <formula>NOT(ISERROR(SEARCH("Avances en la gestión",J59)))</formula>
    </cfRule>
  </conditionalFormatting>
  <conditionalFormatting sqref="J58">
    <cfRule type="containsText" dxfId="176" priority="82" operator="containsText" text="Cumplimiento total">
      <formula>NOT(ISERROR(SEARCH("Cumplimiento total",J58)))</formula>
    </cfRule>
    <cfRule type="containsText" dxfId="175" priority="83" operator="containsText" text="Sin gestión">
      <formula>NOT(ISERROR(SEARCH("Sin gestión",J58)))</formula>
    </cfRule>
    <cfRule type="containsText" dxfId="174" priority="84" operator="containsText" text="Avances en la gestión">
      <formula>NOT(ISERROR(SEARCH("Avances en la gestión",J58)))</formula>
    </cfRule>
  </conditionalFormatting>
  <conditionalFormatting sqref="J57">
    <cfRule type="containsText" dxfId="173" priority="76" operator="containsText" text="Cumplimiento total">
      <formula>NOT(ISERROR(SEARCH("Cumplimiento total",J57)))</formula>
    </cfRule>
    <cfRule type="containsText" dxfId="172" priority="77" operator="containsText" text="Sin gestión">
      <formula>NOT(ISERROR(SEARCH("Sin gestión",J57)))</formula>
    </cfRule>
    <cfRule type="containsText" dxfId="171" priority="78" operator="containsText" text="Avances en la gestión">
      <formula>NOT(ISERROR(SEARCH("Avances en la gestión",J57)))</formula>
    </cfRule>
  </conditionalFormatting>
  <conditionalFormatting sqref="J56">
    <cfRule type="containsText" dxfId="170" priority="64" operator="containsText" text="Cumplimiento total">
      <formula>NOT(ISERROR(SEARCH("Cumplimiento total",J56)))</formula>
    </cfRule>
    <cfRule type="containsText" dxfId="169" priority="65" operator="containsText" text="Sin gestión">
      <formula>NOT(ISERROR(SEARCH("Sin gestión",J56)))</formula>
    </cfRule>
    <cfRule type="containsText" dxfId="168" priority="66" operator="containsText" text="Avances en la gestión">
      <formula>NOT(ISERROR(SEARCH("Avances en la gestión",J56)))</formula>
    </cfRule>
  </conditionalFormatting>
  <conditionalFormatting sqref="J55">
    <cfRule type="containsText" dxfId="167" priority="58" operator="containsText" text="Cumplimiento total">
      <formula>NOT(ISERROR(SEARCH("Cumplimiento total",J55)))</formula>
    </cfRule>
    <cfRule type="containsText" dxfId="166" priority="59" operator="containsText" text="Sin gestión">
      <formula>NOT(ISERROR(SEARCH("Sin gestión",J55)))</formula>
    </cfRule>
    <cfRule type="containsText" dxfId="165" priority="60" operator="containsText" text="Avances en la gestión">
      <formula>NOT(ISERROR(SEARCH("Avances en la gestión",J55)))</formula>
    </cfRule>
  </conditionalFormatting>
  <conditionalFormatting sqref="J54">
    <cfRule type="containsText" dxfId="164" priority="52" operator="containsText" text="Cumplimiento total">
      <formula>NOT(ISERROR(SEARCH("Cumplimiento total",J54)))</formula>
    </cfRule>
    <cfRule type="containsText" dxfId="163" priority="53" operator="containsText" text="Sin gestión">
      <formula>NOT(ISERROR(SEARCH("Sin gestión",J54)))</formula>
    </cfRule>
    <cfRule type="containsText" dxfId="162" priority="54" operator="containsText" text="Avances en la gestión">
      <formula>NOT(ISERROR(SEARCH("Avances en la gestión",J54)))</formula>
    </cfRule>
  </conditionalFormatting>
  <conditionalFormatting sqref="J53">
    <cfRule type="containsText" dxfId="161" priority="40" operator="containsText" text="Cumplimiento total">
      <formula>NOT(ISERROR(SEARCH("Cumplimiento total",J53)))</formula>
    </cfRule>
    <cfRule type="containsText" dxfId="160" priority="41" operator="containsText" text="Sin gestión">
      <formula>NOT(ISERROR(SEARCH("Sin gestión",J53)))</formula>
    </cfRule>
    <cfRule type="containsText" dxfId="159" priority="42" operator="containsText" text="Avances en la gestión">
      <formula>NOT(ISERROR(SEARCH("Avances en la gestión",J53)))</formula>
    </cfRule>
  </conditionalFormatting>
  <conditionalFormatting sqref="J52">
    <cfRule type="containsText" dxfId="158" priority="34" operator="containsText" text="Cumplimiento total">
      <formula>NOT(ISERROR(SEARCH("Cumplimiento total",J52)))</formula>
    </cfRule>
    <cfRule type="containsText" dxfId="157" priority="35" operator="containsText" text="Sin gestión">
      <formula>NOT(ISERROR(SEARCH("Sin gestión",J52)))</formula>
    </cfRule>
    <cfRule type="containsText" dxfId="156" priority="36" operator="containsText" text="Avances en la gestión">
      <formula>NOT(ISERROR(SEARCH("Avances en la gestión",J52)))</formula>
    </cfRule>
  </conditionalFormatting>
  <conditionalFormatting sqref="J51">
    <cfRule type="containsText" dxfId="155" priority="28" operator="containsText" text="Cumplimiento total">
      <formula>NOT(ISERROR(SEARCH("Cumplimiento total",J51)))</formula>
    </cfRule>
    <cfRule type="containsText" dxfId="154" priority="29" operator="containsText" text="Sin gestión">
      <formula>NOT(ISERROR(SEARCH("Sin gestión",J51)))</formula>
    </cfRule>
    <cfRule type="containsText" dxfId="153" priority="30" operator="containsText" text="Avances en la gestión">
      <formula>NOT(ISERROR(SEARCH("Avances en la gestión",J51)))</formula>
    </cfRule>
  </conditionalFormatting>
  <conditionalFormatting sqref="J50">
    <cfRule type="containsText" dxfId="152" priority="22" operator="containsText" text="Cumplimiento total">
      <formula>NOT(ISERROR(SEARCH("Cumplimiento total",J50)))</formula>
    </cfRule>
    <cfRule type="containsText" dxfId="151" priority="23" operator="containsText" text="Sin gestión">
      <formula>NOT(ISERROR(SEARCH("Sin gestión",J50)))</formula>
    </cfRule>
    <cfRule type="containsText" dxfId="150" priority="24" operator="containsText" text="Avances en la gestión">
      <formula>NOT(ISERROR(SEARCH("Avances en la gestión",J50)))</formula>
    </cfRule>
  </conditionalFormatting>
  <conditionalFormatting sqref="J49">
    <cfRule type="containsText" dxfId="149" priority="16" operator="containsText" text="Cumplimiento total">
      <formula>NOT(ISERROR(SEARCH("Cumplimiento total",J49)))</formula>
    </cfRule>
    <cfRule type="containsText" dxfId="148" priority="17" operator="containsText" text="Sin gestión">
      <formula>NOT(ISERROR(SEARCH("Sin gestión",J49)))</formula>
    </cfRule>
    <cfRule type="containsText" dxfId="147" priority="18" operator="containsText" text="Avances en la gestión">
      <formula>NOT(ISERROR(SEARCH("Avances en la gestión",J49)))</formula>
    </cfRule>
  </conditionalFormatting>
  <conditionalFormatting sqref="J61">
    <cfRule type="containsText" dxfId="146" priority="10" operator="containsText" text="Cumplimiento total">
      <formula>NOT(ISERROR(SEARCH("Cumplimiento total",J61)))</formula>
    </cfRule>
    <cfRule type="containsText" dxfId="145" priority="11" operator="containsText" text="Sin gestión">
      <formula>NOT(ISERROR(SEARCH("Sin gestión",J61)))</formula>
    </cfRule>
    <cfRule type="containsText" dxfId="144" priority="12" operator="containsText" text="Avances en la gestión">
      <formula>NOT(ISERROR(SEARCH("Avances en la gestión",J61)))</formula>
    </cfRule>
  </conditionalFormatting>
  <conditionalFormatting sqref="J23">
    <cfRule type="containsText" dxfId="143" priority="4" operator="containsText" text="Cumplimiento total">
      <formula>NOT(ISERROR(SEARCH("Cumplimiento total",J23)))</formula>
    </cfRule>
    <cfRule type="containsText" dxfId="142" priority="5" operator="containsText" text="Sin gestión">
      <formula>NOT(ISERROR(SEARCH("Sin gestión",J23)))</formula>
    </cfRule>
    <cfRule type="containsText" dxfId="141" priority="6" operator="containsText" text="Avances en la gestión">
      <formula>NOT(ISERROR(SEARCH("Avances en la gestión",J23)))</formula>
    </cfRule>
  </conditionalFormatting>
  <hyperlinks>
    <hyperlink ref="B13" r:id="rId1" xr:uid="{69E227DE-1307-400C-B7E1-183612BC5BFF}"/>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CB830D12-8373-4D7F-801E-5ABE04440E72}">
            <xm:f>NOT(ISERROR(SEARCH('Listas FUGA'!$E$5,M21)))</xm:f>
            <xm:f>'Listas FUGA'!$E$5</xm:f>
            <x14:dxf>
              <fill>
                <patternFill>
                  <bgColor rgb="FFFF0000"/>
                </patternFill>
              </fill>
            </x14:dxf>
          </x14:cfRule>
          <x14:cfRule type="containsText" priority="125" operator="containsText" id="{3910B145-83F9-4559-A332-53CE18314E2A}">
            <xm:f>NOT(ISERROR(SEARCH('Listas FUGA'!$E$4,M21)))</xm:f>
            <xm:f>'Listas FUGA'!$E$4</xm:f>
            <x14:dxf>
              <fill>
                <patternFill>
                  <bgColor rgb="FFFFFF00"/>
                </patternFill>
              </fill>
            </x14:dxf>
          </x14:cfRule>
          <x14:cfRule type="containsText" priority="126" operator="containsText" id="{E79B7F69-5F5E-4136-9C91-FB2E9D837A4F}">
            <xm:f>NOT(ISERROR(SEARCH('Listas FUGA'!$E$3,M21)))</xm:f>
            <xm:f>'Listas FUGA'!$E$3</xm:f>
            <x14:dxf>
              <fill>
                <patternFill>
                  <bgColor rgb="FF92D050"/>
                </patternFill>
              </fill>
            </x14:dxf>
          </x14:cfRule>
          <xm:sqref>M21:M22 S21:S22 M62:M63 S62:S63 S24:S29 M24:M29 S31:S48 M31:M48</xm:sqref>
        </x14:conditionalFormatting>
        <x14:conditionalFormatting xmlns:xm="http://schemas.microsoft.com/office/excel/2006/main">
          <x14:cfRule type="containsText" priority="97" operator="containsText" id="{084CBF89-721D-45A9-BD13-AC779B6BDBC1}">
            <xm:f>NOT(ISERROR(SEARCH('Listas FUGA'!$E$5,M30)))</xm:f>
            <xm:f>'Listas FUGA'!$E$5</xm:f>
            <x14:dxf>
              <fill>
                <patternFill>
                  <bgColor rgb="FFFF0000"/>
                </patternFill>
              </fill>
            </x14:dxf>
          </x14:cfRule>
          <x14:cfRule type="containsText" priority="98" operator="containsText" id="{79227B71-D92A-4F91-92C4-E0E51FB67AF6}">
            <xm:f>NOT(ISERROR(SEARCH('Listas FUGA'!$E$4,M30)))</xm:f>
            <xm:f>'Listas FUGA'!$E$4</xm:f>
            <x14:dxf>
              <fill>
                <patternFill>
                  <bgColor rgb="FFFFFF00"/>
                </patternFill>
              </fill>
            </x14:dxf>
          </x14:cfRule>
          <x14:cfRule type="containsText" priority="99" operator="containsText" id="{C569124A-76D4-4434-9297-29CB0E5D0AE5}">
            <xm:f>NOT(ISERROR(SEARCH('Listas FUGA'!$E$3,M30)))</xm:f>
            <xm:f>'Listas FUGA'!$E$3</xm:f>
            <x14:dxf>
              <fill>
                <patternFill>
                  <bgColor rgb="FF92D050"/>
                </patternFill>
              </fill>
            </x14:dxf>
          </x14:cfRule>
          <xm:sqref>M30 S30</xm:sqref>
        </x14:conditionalFormatting>
        <x14:conditionalFormatting xmlns:xm="http://schemas.microsoft.com/office/excel/2006/main">
          <x14:cfRule type="containsText" priority="91" operator="containsText" id="{20937C0D-1D0C-40AB-876B-B409F2434AC8}">
            <xm:f>NOT(ISERROR(SEARCH('Listas FUGA'!$E$5,M60)))</xm:f>
            <xm:f>'Listas FUGA'!$E$5</xm:f>
            <x14:dxf>
              <fill>
                <patternFill>
                  <bgColor rgb="FFFF0000"/>
                </patternFill>
              </fill>
            </x14:dxf>
          </x14:cfRule>
          <x14:cfRule type="containsText" priority="92" operator="containsText" id="{BCF1CF69-B679-44A0-823B-263653B0A34A}">
            <xm:f>NOT(ISERROR(SEARCH('Listas FUGA'!$E$4,M60)))</xm:f>
            <xm:f>'Listas FUGA'!$E$4</xm:f>
            <x14:dxf>
              <fill>
                <patternFill>
                  <bgColor rgb="FFFFFF00"/>
                </patternFill>
              </fill>
            </x14:dxf>
          </x14:cfRule>
          <x14:cfRule type="containsText" priority="93" operator="containsText" id="{6371C6F7-F55A-4810-B437-EA676D971FA1}">
            <xm:f>NOT(ISERROR(SEARCH('Listas FUGA'!$E$3,M60)))</xm:f>
            <xm:f>'Listas FUGA'!$E$3</xm:f>
            <x14:dxf>
              <fill>
                <patternFill>
                  <bgColor rgb="FF92D050"/>
                </patternFill>
              </fill>
            </x14:dxf>
          </x14:cfRule>
          <xm:sqref>S60 M60</xm:sqref>
        </x14:conditionalFormatting>
        <x14:conditionalFormatting xmlns:xm="http://schemas.microsoft.com/office/excel/2006/main">
          <x14:cfRule type="containsText" priority="85" operator="containsText" id="{7DC9BE7D-BE13-42AA-81A2-B004DCDB5F5C}">
            <xm:f>NOT(ISERROR(SEARCH('Listas FUGA'!$E$5,M59)))</xm:f>
            <xm:f>'Listas FUGA'!$E$5</xm:f>
            <x14:dxf>
              <fill>
                <patternFill>
                  <bgColor rgb="FFFF0000"/>
                </patternFill>
              </fill>
            </x14:dxf>
          </x14:cfRule>
          <x14:cfRule type="containsText" priority="86" operator="containsText" id="{2C250202-F312-4AE8-9E28-B31BB6CB2F48}">
            <xm:f>NOT(ISERROR(SEARCH('Listas FUGA'!$E$4,M59)))</xm:f>
            <xm:f>'Listas FUGA'!$E$4</xm:f>
            <x14:dxf>
              <fill>
                <patternFill>
                  <bgColor rgb="FFFFFF00"/>
                </patternFill>
              </fill>
            </x14:dxf>
          </x14:cfRule>
          <x14:cfRule type="containsText" priority="87" operator="containsText" id="{560EDCE6-5E8E-4ACF-AA23-4127B04981E5}">
            <xm:f>NOT(ISERROR(SEARCH('Listas FUGA'!$E$3,M59)))</xm:f>
            <xm:f>'Listas FUGA'!$E$3</xm:f>
            <x14:dxf>
              <fill>
                <patternFill>
                  <bgColor rgb="FF92D050"/>
                </patternFill>
              </fill>
            </x14:dxf>
          </x14:cfRule>
          <xm:sqref>S59 M59</xm:sqref>
        </x14:conditionalFormatting>
        <x14:conditionalFormatting xmlns:xm="http://schemas.microsoft.com/office/excel/2006/main">
          <x14:cfRule type="containsText" priority="79" operator="containsText" id="{977557EC-9C0B-4574-AE69-41DDD2C8FA1A}">
            <xm:f>NOT(ISERROR(SEARCH('Listas FUGA'!$E$5,M58)))</xm:f>
            <xm:f>'Listas FUGA'!$E$5</xm:f>
            <x14:dxf>
              <fill>
                <patternFill>
                  <bgColor rgb="FFFF0000"/>
                </patternFill>
              </fill>
            </x14:dxf>
          </x14:cfRule>
          <x14:cfRule type="containsText" priority="80" operator="containsText" id="{5DD1E615-A3BC-4DC4-AE08-FBA99E3F34BB}">
            <xm:f>NOT(ISERROR(SEARCH('Listas FUGA'!$E$4,M58)))</xm:f>
            <xm:f>'Listas FUGA'!$E$4</xm:f>
            <x14:dxf>
              <fill>
                <patternFill>
                  <bgColor rgb="FFFFFF00"/>
                </patternFill>
              </fill>
            </x14:dxf>
          </x14:cfRule>
          <x14:cfRule type="containsText" priority="81" operator="containsText" id="{750EC48A-EBE7-4525-8359-5FCAE79BA697}">
            <xm:f>NOT(ISERROR(SEARCH('Listas FUGA'!$E$3,M58)))</xm:f>
            <xm:f>'Listas FUGA'!$E$3</xm:f>
            <x14:dxf>
              <fill>
                <patternFill>
                  <bgColor rgb="FF92D050"/>
                </patternFill>
              </fill>
            </x14:dxf>
          </x14:cfRule>
          <xm:sqref>S58 M58</xm:sqref>
        </x14:conditionalFormatting>
        <x14:conditionalFormatting xmlns:xm="http://schemas.microsoft.com/office/excel/2006/main">
          <x14:cfRule type="containsText" priority="73" operator="containsText" id="{5A9462A5-F642-40B8-B1CE-0699EEEBEDC5}">
            <xm:f>NOT(ISERROR(SEARCH('Listas FUGA'!$E$5,M57)))</xm:f>
            <xm:f>'Listas FUGA'!$E$5</xm:f>
            <x14:dxf>
              <fill>
                <patternFill>
                  <bgColor rgb="FFFF0000"/>
                </patternFill>
              </fill>
            </x14:dxf>
          </x14:cfRule>
          <x14:cfRule type="containsText" priority="74" operator="containsText" id="{4058F6FF-BDB0-4C64-907C-67B901B8738D}">
            <xm:f>NOT(ISERROR(SEARCH('Listas FUGA'!$E$4,M57)))</xm:f>
            <xm:f>'Listas FUGA'!$E$4</xm:f>
            <x14:dxf>
              <fill>
                <patternFill>
                  <bgColor rgb="FFFFFF00"/>
                </patternFill>
              </fill>
            </x14:dxf>
          </x14:cfRule>
          <x14:cfRule type="containsText" priority="75" operator="containsText" id="{EDD66DE1-C9CC-4DC6-931D-6D49B80C7F35}">
            <xm:f>NOT(ISERROR(SEARCH('Listas FUGA'!$E$3,M57)))</xm:f>
            <xm:f>'Listas FUGA'!$E$3</xm:f>
            <x14:dxf>
              <fill>
                <patternFill>
                  <bgColor rgb="FF92D050"/>
                </patternFill>
              </fill>
            </x14:dxf>
          </x14:cfRule>
          <xm:sqref>S57 M57</xm:sqref>
        </x14:conditionalFormatting>
        <x14:conditionalFormatting xmlns:xm="http://schemas.microsoft.com/office/excel/2006/main">
          <x14:cfRule type="containsText" priority="61" operator="containsText" id="{55312C98-F67C-48AC-9646-A5EC5A68B6B9}">
            <xm:f>NOT(ISERROR(SEARCH('Listas FUGA'!$E$5,M56)))</xm:f>
            <xm:f>'Listas FUGA'!$E$5</xm:f>
            <x14:dxf>
              <fill>
                <patternFill>
                  <bgColor rgb="FFFF0000"/>
                </patternFill>
              </fill>
            </x14:dxf>
          </x14:cfRule>
          <x14:cfRule type="containsText" priority="62" operator="containsText" id="{72EAAB50-9678-4C53-AFA4-AD52EFAD60F2}">
            <xm:f>NOT(ISERROR(SEARCH('Listas FUGA'!$E$4,M56)))</xm:f>
            <xm:f>'Listas FUGA'!$E$4</xm:f>
            <x14:dxf>
              <fill>
                <patternFill>
                  <bgColor rgb="FFFFFF00"/>
                </patternFill>
              </fill>
            </x14:dxf>
          </x14:cfRule>
          <x14:cfRule type="containsText" priority="63" operator="containsText" id="{30413B62-F5D7-43E5-A2ED-920BA174B439}">
            <xm:f>NOT(ISERROR(SEARCH('Listas FUGA'!$E$3,M56)))</xm:f>
            <xm:f>'Listas FUGA'!$E$3</xm:f>
            <x14:dxf>
              <fill>
                <patternFill>
                  <bgColor rgb="FF92D050"/>
                </patternFill>
              </fill>
            </x14:dxf>
          </x14:cfRule>
          <xm:sqref>S56 M56</xm:sqref>
        </x14:conditionalFormatting>
        <x14:conditionalFormatting xmlns:xm="http://schemas.microsoft.com/office/excel/2006/main">
          <x14:cfRule type="containsText" priority="55" operator="containsText" id="{4E4C4817-AE32-46E2-9B2C-BC3A97387221}">
            <xm:f>NOT(ISERROR(SEARCH('Listas FUGA'!$E$5,M55)))</xm:f>
            <xm:f>'Listas FUGA'!$E$5</xm:f>
            <x14:dxf>
              <fill>
                <patternFill>
                  <bgColor rgb="FFFF0000"/>
                </patternFill>
              </fill>
            </x14:dxf>
          </x14:cfRule>
          <x14:cfRule type="containsText" priority="56" operator="containsText" id="{7302EEEC-3B66-433D-96CD-C2E8CC86530A}">
            <xm:f>NOT(ISERROR(SEARCH('Listas FUGA'!$E$4,M55)))</xm:f>
            <xm:f>'Listas FUGA'!$E$4</xm:f>
            <x14:dxf>
              <fill>
                <patternFill>
                  <bgColor rgb="FFFFFF00"/>
                </patternFill>
              </fill>
            </x14:dxf>
          </x14:cfRule>
          <x14:cfRule type="containsText" priority="57" operator="containsText" id="{39B75D71-2504-4B11-BEF0-3DF627D80493}">
            <xm:f>NOT(ISERROR(SEARCH('Listas FUGA'!$E$3,M55)))</xm:f>
            <xm:f>'Listas FUGA'!$E$3</xm:f>
            <x14:dxf>
              <fill>
                <patternFill>
                  <bgColor rgb="FF92D050"/>
                </patternFill>
              </fill>
            </x14:dxf>
          </x14:cfRule>
          <xm:sqref>S55 M55</xm:sqref>
        </x14:conditionalFormatting>
        <x14:conditionalFormatting xmlns:xm="http://schemas.microsoft.com/office/excel/2006/main">
          <x14:cfRule type="containsText" priority="49" operator="containsText" id="{8A4F75EE-2EB6-429B-8F77-975F876D470D}">
            <xm:f>NOT(ISERROR(SEARCH('Listas FUGA'!$E$5,M54)))</xm:f>
            <xm:f>'Listas FUGA'!$E$5</xm:f>
            <x14:dxf>
              <fill>
                <patternFill>
                  <bgColor rgb="FFFF0000"/>
                </patternFill>
              </fill>
            </x14:dxf>
          </x14:cfRule>
          <x14:cfRule type="containsText" priority="50" operator="containsText" id="{6DDF1D7F-A96A-4979-91A1-35D78BD16A94}">
            <xm:f>NOT(ISERROR(SEARCH('Listas FUGA'!$E$4,M54)))</xm:f>
            <xm:f>'Listas FUGA'!$E$4</xm:f>
            <x14:dxf>
              <fill>
                <patternFill>
                  <bgColor rgb="FFFFFF00"/>
                </patternFill>
              </fill>
            </x14:dxf>
          </x14:cfRule>
          <x14:cfRule type="containsText" priority="51" operator="containsText" id="{B2D4D5FC-7845-479A-832D-B05E2320A167}">
            <xm:f>NOT(ISERROR(SEARCH('Listas FUGA'!$E$3,M54)))</xm:f>
            <xm:f>'Listas FUGA'!$E$3</xm:f>
            <x14:dxf>
              <fill>
                <patternFill>
                  <bgColor rgb="FF92D050"/>
                </patternFill>
              </fill>
            </x14:dxf>
          </x14:cfRule>
          <xm:sqref>S54 M54</xm:sqref>
        </x14:conditionalFormatting>
        <x14:conditionalFormatting xmlns:xm="http://schemas.microsoft.com/office/excel/2006/main">
          <x14:cfRule type="containsText" priority="37" operator="containsText" id="{947CC25D-1445-4566-AD28-959F3F15007D}">
            <xm:f>NOT(ISERROR(SEARCH('Listas FUGA'!$E$5,M53)))</xm:f>
            <xm:f>'Listas FUGA'!$E$5</xm:f>
            <x14:dxf>
              <fill>
                <patternFill>
                  <bgColor rgb="FFFF0000"/>
                </patternFill>
              </fill>
            </x14:dxf>
          </x14:cfRule>
          <x14:cfRule type="containsText" priority="38" operator="containsText" id="{E38871C8-C05C-471E-B86E-B6698C487FE9}">
            <xm:f>NOT(ISERROR(SEARCH('Listas FUGA'!$E$4,M53)))</xm:f>
            <xm:f>'Listas FUGA'!$E$4</xm:f>
            <x14:dxf>
              <fill>
                <patternFill>
                  <bgColor rgb="FFFFFF00"/>
                </patternFill>
              </fill>
            </x14:dxf>
          </x14:cfRule>
          <x14:cfRule type="containsText" priority="39" operator="containsText" id="{881E8A18-7255-4E87-A80D-F7372A9003CD}">
            <xm:f>NOT(ISERROR(SEARCH('Listas FUGA'!$E$3,M53)))</xm:f>
            <xm:f>'Listas FUGA'!$E$3</xm:f>
            <x14:dxf>
              <fill>
                <patternFill>
                  <bgColor rgb="FF92D050"/>
                </patternFill>
              </fill>
            </x14:dxf>
          </x14:cfRule>
          <xm:sqref>S53 M53</xm:sqref>
        </x14:conditionalFormatting>
        <x14:conditionalFormatting xmlns:xm="http://schemas.microsoft.com/office/excel/2006/main">
          <x14:cfRule type="containsText" priority="31" operator="containsText" id="{5C8933EA-C663-442A-ACE3-43CAD5160E81}">
            <xm:f>NOT(ISERROR(SEARCH('Listas FUGA'!$E$5,M52)))</xm:f>
            <xm:f>'Listas FUGA'!$E$5</xm:f>
            <x14:dxf>
              <fill>
                <patternFill>
                  <bgColor rgb="FFFF0000"/>
                </patternFill>
              </fill>
            </x14:dxf>
          </x14:cfRule>
          <x14:cfRule type="containsText" priority="32" operator="containsText" id="{E4873903-F47E-45D3-B250-897D0637ADFD}">
            <xm:f>NOT(ISERROR(SEARCH('Listas FUGA'!$E$4,M52)))</xm:f>
            <xm:f>'Listas FUGA'!$E$4</xm:f>
            <x14:dxf>
              <fill>
                <patternFill>
                  <bgColor rgb="FFFFFF00"/>
                </patternFill>
              </fill>
            </x14:dxf>
          </x14:cfRule>
          <x14:cfRule type="containsText" priority="33" operator="containsText" id="{C1F295B2-4458-421D-AC48-37C3E4CC47B0}">
            <xm:f>NOT(ISERROR(SEARCH('Listas FUGA'!$E$3,M52)))</xm:f>
            <xm:f>'Listas FUGA'!$E$3</xm:f>
            <x14:dxf>
              <fill>
                <patternFill>
                  <bgColor rgb="FF92D050"/>
                </patternFill>
              </fill>
            </x14:dxf>
          </x14:cfRule>
          <xm:sqref>S52 M52</xm:sqref>
        </x14:conditionalFormatting>
        <x14:conditionalFormatting xmlns:xm="http://schemas.microsoft.com/office/excel/2006/main">
          <x14:cfRule type="containsText" priority="25" operator="containsText" id="{AB563F06-68CA-4FD7-A6F3-D3CA41E4F1FA}">
            <xm:f>NOT(ISERROR(SEARCH('Listas FUGA'!$E$5,M51)))</xm:f>
            <xm:f>'Listas FUGA'!$E$5</xm:f>
            <x14:dxf>
              <fill>
                <patternFill>
                  <bgColor rgb="FFFF0000"/>
                </patternFill>
              </fill>
            </x14:dxf>
          </x14:cfRule>
          <x14:cfRule type="containsText" priority="26" operator="containsText" id="{73D0C4DC-D3FE-4E50-8DCE-309F03F189C8}">
            <xm:f>NOT(ISERROR(SEARCH('Listas FUGA'!$E$4,M51)))</xm:f>
            <xm:f>'Listas FUGA'!$E$4</xm:f>
            <x14:dxf>
              <fill>
                <patternFill>
                  <bgColor rgb="FFFFFF00"/>
                </patternFill>
              </fill>
            </x14:dxf>
          </x14:cfRule>
          <x14:cfRule type="containsText" priority="27" operator="containsText" id="{3D35E35D-4E3F-4060-B7DD-4188E80A5E88}">
            <xm:f>NOT(ISERROR(SEARCH('Listas FUGA'!$E$3,M51)))</xm:f>
            <xm:f>'Listas FUGA'!$E$3</xm:f>
            <x14:dxf>
              <fill>
                <patternFill>
                  <bgColor rgb="FF92D050"/>
                </patternFill>
              </fill>
            </x14:dxf>
          </x14:cfRule>
          <xm:sqref>S51 M51</xm:sqref>
        </x14:conditionalFormatting>
        <x14:conditionalFormatting xmlns:xm="http://schemas.microsoft.com/office/excel/2006/main">
          <x14:cfRule type="containsText" priority="19" operator="containsText" id="{9B8E9721-FF7E-498D-A667-2B2A2265355A}">
            <xm:f>NOT(ISERROR(SEARCH('Listas FUGA'!$E$5,M50)))</xm:f>
            <xm:f>'Listas FUGA'!$E$5</xm:f>
            <x14:dxf>
              <fill>
                <patternFill>
                  <bgColor rgb="FFFF0000"/>
                </patternFill>
              </fill>
            </x14:dxf>
          </x14:cfRule>
          <x14:cfRule type="containsText" priority="20" operator="containsText" id="{91791FA4-3F04-41F5-9E30-6617B32125DD}">
            <xm:f>NOT(ISERROR(SEARCH('Listas FUGA'!$E$4,M50)))</xm:f>
            <xm:f>'Listas FUGA'!$E$4</xm:f>
            <x14:dxf>
              <fill>
                <patternFill>
                  <bgColor rgb="FFFFFF00"/>
                </patternFill>
              </fill>
            </x14:dxf>
          </x14:cfRule>
          <x14:cfRule type="containsText" priority="21" operator="containsText" id="{3C30BA78-24CA-4E16-8EB1-82DCA1A5B030}">
            <xm:f>NOT(ISERROR(SEARCH('Listas FUGA'!$E$3,M50)))</xm:f>
            <xm:f>'Listas FUGA'!$E$3</xm:f>
            <x14:dxf>
              <fill>
                <patternFill>
                  <bgColor rgb="FF92D050"/>
                </patternFill>
              </fill>
            </x14:dxf>
          </x14:cfRule>
          <xm:sqref>S50 M50</xm:sqref>
        </x14:conditionalFormatting>
        <x14:conditionalFormatting xmlns:xm="http://schemas.microsoft.com/office/excel/2006/main">
          <x14:cfRule type="containsText" priority="13" operator="containsText" id="{70332284-6E2B-4838-9E40-4352F27651A4}">
            <xm:f>NOT(ISERROR(SEARCH('Listas FUGA'!$E$5,M49)))</xm:f>
            <xm:f>'Listas FUGA'!$E$5</xm:f>
            <x14:dxf>
              <fill>
                <patternFill>
                  <bgColor rgb="FFFF0000"/>
                </patternFill>
              </fill>
            </x14:dxf>
          </x14:cfRule>
          <x14:cfRule type="containsText" priority="14" operator="containsText" id="{773E9445-A340-45A1-944C-C06909185D18}">
            <xm:f>NOT(ISERROR(SEARCH('Listas FUGA'!$E$4,M49)))</xm:f>
            <xm:f>'Listas FUGA'!$E$4</xm:f>
            <x14:dxf>
              <fill>
                <patternFill>
                  <bgColor rgb="FFFFFF00"/>
                </patternFill>
              </fill>
            </x14:dxf>
          </x14:cfRule>
          <x14:cfRule type="containsText" priority="15" operator="containsText" id="{BD5A8223-760B-4C0D-B1C4-06B740B3D594}">
            <xm:f>NOT(ISERROR(SEARCH('Listas FUGA'!$E$3,M49)))</xm:f>
            <xm:f>'Listas FUGA'!$E$3</xm:f>
            <x14:dxf>
              <fill>
                <patternFill>
                  <bgColor rgb="FF92D050"/>
                </patternFill>
              </fill>
            </x14:dxf>
          </x14:cfRule>
          <xm:sqref>S49 M49</xm:sqref>
        </x14:conditionalFormatting>
        <x14:conditionalFormatting xmlns:xm="http://schemas.microsoft.com/office/excel/2006/main">
          <x14:cfRule type="containsText" priority="7" operator="containsText" id="{E3920553-296B-4D2D-ABDE-70ECE4760A52}">
            <xm:f>NOT(ISERROR(SEARCH('Listas FUGA'!$E$5,M61)))</xm:f>
            <xm:f>'Listas FUGA'!$E$5</xm:f>
            <x14:dxf>
              <fill>
                <patternFill>
                  <bgColor rgb="FFFF0000"/>
                </patternFill>
              </fill>
            </x14:dxf>
          </x14:cfRule>
          <x14:cfRule type="containsText" priority="8" operator="containsText" id="{CA4A1EBE-56D3-4D6D-946E-A1266C2E71F2}">
            <xm:f>NOT(ISERROR(SEARCH('Listas FUGA'!$E$4,M61)))</xm:f>
            <xm:f>'Listas FUGA'!$E$4</xm:f>
            <x14:dxf>
              <fill>
                <patternFill>
                  <bgColor rgb="FFFFFF00"/>
                </patternFill>
              </fill>
            </x14:dxf>
          </x14:cfRule>
          <x14:cfRule type="containsText" priority="9" operator="containsText" id="{15CBA670-BA37-4973-BDC4-C452291FC7BB}">
            <xm:f>NOT(ISERROR(SEARCH('Listas FUGA'!$E$3,M61)))</xm:f>
            <xm:f>'Listas FUGA'!$E$3</xm:f>
            <x14:dxf>
              <fill>
                <patternFill>
                  <bgColor rgb="FF92D050"/>
                </patternFill>
              </fill>
            </x14:dxf>
          </x14:cfRule>
          <xm:sqref>M61 S61</xm:sqref>
        </x14:conditionalFormatting>
        <x14:conditionalFormatting xmlns:xm="http://schemas.microsoft.com/office/excel/2006/main">
          <x14:cfRule type="containsText" priority="1" operator="containsText" id="{4AB6E1E3-F6B5-48F2-A70D-97639B57DD8C}">
            <xm:f>NOT(ISERROR(SEARCH('Listas FUGA'!$E$5,M23)))</xm:f>
            <xm:f>'Listas FUGA'!$E$5</xm:f>
            <x14:dxf>
              <fill>
                <patternFill>
                  <bgColor rgb="FFFF0000"/>
                </patternFill>
              </fill>
            </x14:dxf>
          </x14:cfRule>
          <x14:cfRule type="containsText" priority="2" operator="containsText" id="{763290DD-6547-43C2-9D1F-D221C0503B2F}">
            <xm:f>NOT(ISERROR(SEARCH('Listas FUGA'!$E$4,M23)))</xm:f>
            <xm:f>'Listas FUGA'!$E$4</xm:f>
            <x14:dxf>
              <fill>
                <patternFill>
                  <bgColor rgb="FFFFFF00"/>
                </patternFill>
              </fill>
            </x14:dxf>
          </x14:cfRule>
          <x14:cfRule type="containsText" priority="3" operator="containsText" id="{64DFC6E5-E7BF-4DEB-A914-3071DC8E8B84}">
            <xm:f>NOT(ISERROR(SEARCH('Listas FUGA'!$E$3,M23)))</xm:f>
            <xm:f>'Listas FUGA'!$E$3</xm:f>
            <x14:dxf>
              <fill>
                <patternFill>
                  <bgColor rgb="FF92D050"/>
                </patternFill>
              </fill>
            </x14:dxf>
          </x14:cfRule>
          <xm:sqref>M23 S23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5CD9031-422D-42B6-BABE-CE0F5D7D615C}">
          <x14:formula1>
            <xm:f>'Listas FUGA'!$A$3:$A$7</xm:f>
          </x14:formula1>
          <xm:sqref>F8:G9</xm:sqref>
        </x14:dataValidation>
        <x14:dataValidation type="list" allowBlank="1" showInputMessage="1" showErrorMessage="1" xr:uid="{B2581E23-24E2-41A0-ABD1-0160F1E5993C}">
          <x14:formula1>
            <xm:f>'Listas FUGA'!$B$3:$B$8</xm:f>
          </x14:formula1>
          <xm:sqref>G12</xm:sqref>
        </x14:dataValidation>
        <x14:dataValidation type="list" allowBlank="1" showInputMessage="1" showErrorMessage="1" xr:uid="{900EB122-D641-4912-A653-1ECE5263D439}">
          <x14:formula1>
            <xm:f>'Listas FUGA'!$D$3:$D$9</xm:f>
          </x14:formula1>
          <xm:sqref>B12</xm:sqref>
        </x14:dataValidation>
        <x14:dataValidation type="list" allowBlank="1" showInputMessage="1" showErrorMessage="1" xr:uid="{D3F94942-FBEC-4667-9A55-BE9DE5C8D218}">
          <x14:formula1>
            <xm:f>'Listas FUGA'!$C$3:$C$14</xm:f>
          </x14:formula1>
          <xm:sqref>B11</xm:sqref>
        </x14:dataValidation>
        <x14:dataValidation type="list" allowBlank="1" showInputMessage="1" showErrorMessage="1" xr:uid="{684EB908-D651-41B9-B50A-51CBF22D9C5C}">
          <x14:formula1>
            <xm:f>'Listas FUGA'!$E$3:$E$5</xm:f>
          </x14:formula1>
          <xm:sqref>M21:M63 S21:S63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349E-2CE3-4795-BA37-66F9263D5793}">
  <sheetPr>
    <pageSetUpPr fitToPage="1"/>
  </sheetPr>
  <dimension ref="A1:S54"/>
  <sheetViews>
    <sheetView showGridLines="0" topLeftCell="A29" zoomScale="60" zoomScaleNormal="60" zoomScaleSheetLayoutView="70" workbookViewId="0">
      <selection activeCell="D36" sqref="D36"/>
    </sheetView>
  </sheetViews>
  <sheetFormatPr baseColWidth="10" defaultRowHeight="14.25" x14ac:dyDescent="0.2"/>
  <cols>
    <col min="1" max="1" width="38.5703125" style="53" customWidth="1"/>
    <col min="2" max="2" width="32" style="53" customWidth="1"/>
    <col min="3" max="4" width="40.140625" style="53" customWidth="1"/>
    <col min="5" max="5" width="10.7109375" style="53" bestFit="1" customWidth="1"/>
    <col min="6" max="6" width="12.42578125" style="53" bestFit="1" customWidth="1"/>
    <col min="7" max="7" width="38.140625" style="53" customWidth="1"/>
    <col min="8" max="8" width="14.42578125" style="53" customWidth="1"/>
    <col min="9" max="9" width="19.85546875" style="53" customWidth="1"/>
    <col min="10" max="10" width="24.85546875" style="53" customWidth="1"/>
    <col min="11" max="11" width="14.42578125" style="53" customWidth="1"/>
    <col min="12" max="12" width="21.140625" style="53" customWidth="1"/>
    <col min="13" max="13" width="19.28515625" style="53" customWidth="1"/>
    <col min="14" max="14" width="11.42578125" style="53"/>
    <col min="15" max="15" width="20.28515625" style="53" customWidth="1"/>
    <col min="16" max="16" width="22.5703125" style="53" customWidth="1"/>
    <col min="17" max="17" width="20.5703125" style="53" customWidth="1"/>
    <col min="18" max="18" width="17.5703125" style="53" customWidth="1"/>
    <col min="19" max="19" width="25" style="53" customWidth="1"/>
    <col min="20" max="16384" width="11.42578125" style="53"/>
  </cols>
  <sheetData>
    <row r="1" spans="1:10" ht="57" customHeight="1" x14ac:dyDescent="0.2">
      <c r="A1" s="121"/>
      <c r="B1" s="122"/>
      <c r="C1" s="122"/>
      <c r="D1" s="122"/>
      <c r="E1" s="122"/>
      <c r="F1" s="122"/>
      <c r="G1" s="123"/>
      <c r="H1" s="52"/>
      <c r="I1" s="31"/>
    </row>
    <row r="2" spans="1:10" ht="31.5" customHeight="1" x14ac:dyDescent="0.2">
      <c r="A2" s="124"/>
      <c r="B2" s="125"/>
      <c r="C2" s="125"/>
      <c r="D2" s="125"/>
      <c r="E2" s="125"/>
      <c r="F2" s="125"/>
      <c r="G2" s="126"/>
      <c r="I2" s="54"/>
    </row>
    <row r="3" spans="1:10" x14ac:dyDescent="0.2">
      <c r="A3" s="55"/>
      <c r="B3" s="56"/>
      <c r="C3" s="56"/>
      <c r="D3" s="56"/>
      <c r="J3" s="54"/>
    </row>
    <row r="4" spans="1:10" s="58" customFormat="1" ht="56.25" customHeight="1" x14ac:dyDescent="0.25">
      <c r="A4" s="57" t="s">
        <v>23</v>
      </c>
      <c r="B4" s="127" t="s">
        <v>66</v>
      </c>
      <c r="C4" s="127"/>
      <c r="D4" s="127"/>
      <c r="E4" s="127"/>
      <c r="F4" s="127"/>
      <c r="G4" s="127"/>
    </row>
    <row r="5" spans="1:10" ht="45" customHeight="1" x14ac:dyDescent="0.25">
      <c r="A5" s="57" t="s">
        <v>24</v>
      </c>
      <c r="B5" s="127" t="s">
        <v>65</v>
      </c>
      <c r="C5" s="127"/>
      <c r="D5" s="127"/>
      <c r="E5" s="127"/>
      <c r="F5" s="127"/>
      <c r="G5" s="127"/>
      <c r="H5" s="58"/>
      <c r="I5" s="58"/>
      <c r="J5" s="58"/>
    </row>
    <row r="6" spans="1:10" ht="24.75" customHeight="1" x14ac:dyDescent="0.25">
      <c r="A6" s="59"/>
      <c r="B6" s="60"/>
      <c r="C6" s="60"/>
      <c r="D6" s="60"/>
      <c r="F6" s="60"/>
      <c r="G6" s="60"/>
      <c r="H6" s="58"/>
      <c r="I6" s="58"/>
      <c r="J6" s="58"/>
    </row>
    <row r="7" spans="1:10" ht="44.25" customHeight="1" x14ac:dyDescent="0.25">
      <c r="A7" s="128" t="s">
        <v>3</v>
      </c>
      <c r="B7" s="128"/>
      <c r="C7" s="128"/>
      <c r="F7" s="129" t="s">
        <v>64</v>
      </c>
      <c r="G7" s="129"/>
      <c r="H7" s="58"/>
      <c r="I7" s="58"/>
      <c r="J7" s="58"/>
    </row>
    <row r="8" spans="1:10" ht="60" customHeight="1" x14ac:dyDescent="0.25">
      <c r="A8" s="61" t="s">
        <v>7</v>
      </c>
      <c r="B8" s="130" t="s">
        <v>94</v>
      </c>
      <c r="C8" s="130"/>
      <c r="D8" s="62"/>
      <c r="F8" s="131" t="s">
        <v>48</v>
      </c>
      <c r="G8" s="131"/>
      <c r="H8" s="58"/>
      <c r="I8" s="58"/>
      <c r="J8" s="58"/>
    </row>
    <row r="9" spans="1:10" ht="38.25" customHeight="1" x14ac:dyDescent="0.25">
      <c r="A9" s="61" t="s">
        <v>8</v>
      </c>
      <c r="B9" s="133" t="s">
        <v>95</v>
      </c>
      <c r="C9" s="133"/>
      <c r="D9" s="63"/>
      <c r="F9" s="131"/>
      <c r="G9" s="131"/>
      <c r="H9" s="58"/>
      <c r="I9" s="58"/>
      <c r="J9" s="58"/>
    </row>
    <row r="10" spans="1:10" ht="30" customHeight="1" x14ac:dyDescent="0.25">
      <c r="A10" s="61" t="s">
        <v>26</v>
      </c>
      <c r="B10" s="133" t="s">
        <v>89</v>
      </c>
      <c r="C10" s="133"/>
      <c r="D10" s="63"/>
      <c r="G10" s="64"/>
      <c r="H10" s="58"/>
      <c r="I10" s="58"/>
      <c r="J10" s="58"/>
    </row>
    <row r="11" spans="1:10" ht="35.25" customHeight="1" x14ac:dyDescent="0.25">
      <c r="A11" s="61" t="s">
        <v>13</v>
      </c>
      <c r="B11" s="130" t="s">
        <v>58</v>
      </c>
      <c r="C11" s="130"/>
      <c r="D11" s="62"/>
      <c r="F11" s="129" t="s">
        <v>6</v>
      </c>
      <c r="G11" s="129"/>
      <c r="H11" s="58"/>
      <c r="I11" s="58"/>
      <c r="J11" s="58"/>
    </row>
    <row r="12" spans="1:10" ht="51" customHeight="1" x14ac:dyDescent="0.25">
      <c r="A12" s="61" t="s">
        <v>27</v>
      </c>
      <c r="B12" s="120" t="s">
        <v>16</v>
      </c>
      <c r="C12" s="120"/>
      <c r="D12" s="65"/>
      <c r="F12" s="66">
        <v>1</v>
      </c>
      <c r="G12" s="67"/>
      <c r="J12" s="58"/>
    </row>
    <row r="13" spans="1:10" ht="35.25" customHeight="1" x14ac:dyDescent="0.25">
      <c r="A13" s="61" t="s">
        <v>22</v>
      </c>
      <c r="B13" s="134" t="s">
        <v>100</v>
      </c>
      <c r="C13" s="133"/>
      <c r="D13" s="63"/>
      <c r="E13" s="58"/>
      <c r="F13" s="58"/>
      <c r="G13" s="58"/>
      <c r="H13" s="58"/>
      <c r="I13" s="58"/>
      <c r="J13" s="58"/>
    </row>
    <row r="14" spans="1:10" ht="36.75" customHeight="1" x14ac:dyDescent="0.25">
      <c r="A14" s="61" t="s">
        <v>77</v>
      </c>
      <c r="B14" s="133">
        <v>2022</v>
      </c>
      <c r="C14" s="133"/>
      <c r="D14" s="63"/>
      <c r="I14" s="58"/>
      <c r="J14" s="58"/>
    </row>
    <row r="15" spans="1:10" x14ac:dyDescent="0.2">
      <c r="A15" s="63"/>
      <c r="B15" s="63"/>
      <c r="C15" s="63"/>
      <c r="D15" s="63"/>
      <c r="E15" s="63"/>
      <c r="F15" s="63"/>
      <c r="G15" s="63"/>
      <c r="H15" s="63"/>
      <c r="I15" s="63"/>
      <c r="J15" s="63"/>
    </row>
    <row r="16" spans="1:10" ht="87" customHeight="1" x14ac:dyDescent="0.2">
      <c r="A16" s="68" t="s">
        <v>39</v>
      </c>
      <c r="B16" s="135" t="s">
        <v>76</v>
      </c>
      <c r="C16" s="136"/>
      <c r="D16" s="136"/>
      <c r="E16" s="136"/>
      <c r="F16" s="136"/>
      <c r="G16" s="137"/>
      <c r="H16" s="63"/>
      <c r="I16" s="63"/>
      <c r="J16" s="63"/>
    </row>
    <row r="17" spans="1:19" ht="15" customHeight="1" x14ac:dyDescent="0.2">
      <c r="A17" s="63"/>
      <c r="B17" s="63"/>
      <c r="C17" s="63"/>
      <c r="D17" s="63"/>
      <c r="E17" s="63"/>
      <c r="F17" s="63"/>
      <c r="G17" s="63"/>
      <c r="H17" s="63"/>
      <c r="I17" s="63"/>
      <c r="J17" s="63"/>
    </row>
    <row r="18" spans="1:19" ht="15" customHeight="1" x14ac:dyDescent="0.2">
      <c r="A18" s="138" t="s">
        <v>68</v>
      </c>
      <c r="B18" s="138" t="s">
        <v>28</v>
      </c>
      <c r="C18" s="138" t="s">
        <v>29</v>
      </c>
      <c r="D18" s="138" t="s">
        <v>30</v>
      </c>
      <c r="E18" s="139" t="s">
        <v>0</v>
      </c>
      <c r="F18" s="139"/>
      <c r="G18" s="73" t="s">
        <v>25</v>
      </c>
      <c r="H18" s="140" t="s">
        <v>71</v>
      </c>
      <c r="I18" s="140"/>
      <c r="J18" s="140"/>
      <c r="K18" s="140"/>
      <c r="L18" s="140"/>
      <c r="M18" s="140"/>
      <c r="N18" s="140" t="s">
        <v>72</v>
      </c>
      <c r="O18" s="140"/>
      <c r="P18" s="140"/>
      <c r="Q18" s="140"/>
      <c r="R18" s="140"/>
      <c r="S18" s="140"/>
    </row>
    <row r="19" spans="1:19" ht="36" customHeight="1" x14ac:dyDescent="0.2">
      <c r="A19" s="138"/>
      <c r="B19" s="138"/>
      <c r="C19" s="138"/>
      <c r="D19" s="138"/>
      <c r="E19" s="138" t="s">
        <v>1</v>
      </c>
      <c r="F19" s="138" t="s">
        <v>2</v>
      </c>
      <c r="G19" s="141" t="s">
        <v>69</v>
      </c>
      <c r="H19" s="140" t="s">
        <v>36</v>
      </c>
      <c r="I19" s="140"/>
      <c r="J19" s="140"/>
      <c r="K19" s="140"/>
      <c r="L19" s="140" t="s">
        <v>73</v>
      </c>
      <c r="M19" s="140"/>
      <c r="N19" s="140" t="s">
        <v>36</v>
      </c>
      <c r="O19" s="140"/>
      <c r="P19" s="140"/>
      <c r="Q19" s="140"/>
      <c r="R19" s="140" t="s">
        <v>73</v>
      </c>
      <c r="S19" s="140"/>
    </row>
    <row r="20" spans="1:19" ht="52.5" customHeight="1" x14ac:dyDescent="0.2">
      <c r="A20" s="138"/>
      <c r="B20" s="138"/>
      <c r="C20" s="138"/>
      <c r="D20" s="138"/>
      <c r="E20" s="138"/>
      <c r="F20" s="138"/>
      <c r="G20" s="141"/>
      <c r="H20" s="74" t="s">
        <v>70</v>
      </c>
      <c r="I20" s="74" t="s">
        <v>31</v>
      </c>
      <c r="J20" s="74" t="s">
        <v>32</v>
      </c>
      <c r="K20" s="74" t="s">
        <v>33</v>
      </c>
      <c r="L20" s="74" t="s">
        <v>34</v>
      </c>
      <c r="M20" s="74" t="s">
        <v>35</v>
      </c>
      <c r="N20" s="74" t="s">
        <v>70</v>
      </c>
      <c r="O20" s="74" t="s">
        <v>31</v>
      </c>
      <c r="P20" s="74" t="s">
        <v>32</v>
      </c>
      <c r="Q20" s="74" t="s">
        <v>33</v>
      </c>
      <c r="R20" s="74" t="s">
        <v>34</v>
      </c>
      <c r="S20" s="74" t="s">
        <v>35</v>
      </c>
    </row>
    <row r="21" spans="1:19" ht="72" x14ac:dyDescent="0.2">
      <c r="A21" s="2" t="s">
        <v>131</v>
      </c>
      <c r="B21" s="100" t="s">
        <v>150</v>
      </c>
      <c r="C21" s="69" t="s">
        <v>202</v>
      </c>
      <c r="D21" s="2" t="s">
        <v>135</v>
      </c>
      <c r="E21" s="84">
        <v>44593</v>
      </c>
      <c r="F21" s="84">
        <v>44742</v>
      </c>
      <c r="G21" s="1">
        <v>1</v>
      </c>
      <c r="H21" s="77"/>
      <c r="I21" s="78">
        <f>H21/$G$21</f>
        <v>0</v>
      </c>
      <c r="J21" s="79"/>
      <c r="K21" s="2"/>
      <c r="L21" s="2"/>
      <c r="M21" s="80"/>
      <c r="N21" s="77"/>
      <c r="O21" s="78">
        <f>N21/$G$21</f>
        <v>0</v>
      </c>
      <c r="P21" s="2"/>
      <c r="Q21" s="2"/>
      <c r="R21" s="2"/>
      <c r="S21" s="80"/>
    </row>
    <row r="22" spans="1:19" ht="57.75" x14ac:dyDescent="0.2">
      <c r="A22" s="2" t="s">
        <v>131</v>
      </c>
      <c r="B22" s="100" t="s">
        <v>151</v>
      </c>
      <c r="C22" s="69" t="s">
        <v>110</v>
      </c>
      <c r="D22" s="98" t="s">
        <v>134</v>
      </c>
      <c r="E22" s="117">
        <v>44593</v>
      </c>
      <c r="F22" s="84">
        <v>44910</v>
      </c>
      <c r="G22" s="1">
        <v>4</v>
      </c>
      <c r="H22" s="77"/>
      <c r="I22" s="78">
        <f>H22/$G$22</f>
        <v>0</v>
      </c>
      <c r="J22" s="79"/>
      <c r="K22" s="2"/>
      <c r="L22" s="2"/>
      <c r="M22" s="80"/>
      <c r="N22" s="77"/>
      <c r="O22" s="78">
        <f>N22/$G$22</f>
        <v>0</v>
      </c>
      <c r="P22" s="2"/>
      <c r="Q22" s="2"/>
      <c r="R22" s="2"/>
      <c r="S22" s="80"/>
    </row>
    <row r="23" spans="1:19" ht="119.25" customHeight="1" x14ac:dyDescent="0.2">
      <c r="A23" s="2" t="s">
        <v>131</v>
      </c>
      <c r="B23" s="100" t="s">
        <v>152</v>
      </c>
      <c r="C23" s="69" t="s">
        <v>108</v>
      </c>
      <c r="D23" s="114" t="s">
        <v>134</v>
      </c>
      <c r="E23" s="119">
        <v>44593</v>
      </c>
      <c r="F23" s="116">
        <v>44910</v>
      </c>
      <c r="G23" s="1">
        <v>2</v>
      </c>
      <c r="H23" s="77"/>
      <c r="I23" s="78">
        <f>H23/$G$23</f>
        <v>0</v>
      </c>
      <c r="J23" s="79"/>
      <c r="K23" s="2"/>
      <c r="L23" s="2"/>
      <c r="M23" s="80"/>
      <c r="N23" s="77"/>
      <c r="O23" s="78">
        <f>N23/$G$23</f>
        <v>0</v>
      </c>
      <c r="P23" s="2"/>
      <c r="Q23" s="2"/>
      <c r="R23" s="2"/>
      <c r="S23" s="80"/>
    </row>
    <row r="24" spans="1:19" ht="57" x14ac:dyDescent="0.2">
      <c r="A24" s="2" t="s">
        <v>131</v>
      </c>
      <c r="B24" s="100" t="s">
        <v>153</v>
      </c>
      <c r="C24" s="2" t="s">
        <v>107</v>
      </c>
      <c r="D24" s="44" t="s">
        <v>136</v>
      </c>
      <c r="E24" s="119">
        <v>44621</v>
      </c>
      <c r="F24" s="116">
        <v>44895</v>
      </c>
      <c r="G24" s="1">
        <v>2</v>
      </c>
      <c r="H24" s="77"/>
      <c r="I24" s="78">
        <f>H24/$G$24</f>
        <v>0</v>
      </c>
      <c r="J24" s="79"/>
      <c r="K24" s="2"/>
      <c r="L24" s="2"/>
      <c r="M24" s="80"/>
      <c r="N24" s="77"/>
      <c r="O24" s="78">
        <f>N24/$G$24</f>
        <v>0</v>
      </c>
      <c r="P24" s="2"/>
      <c r="Q24" s="2"/>
      <c r="R24" s="2"/>
      <c r="S24" s="80"/>
    </row>
    <row r="25" spans="1:19" ht="43.5" x14ac:dyDescent="0.2">
      <c r="A25" s="2" t="s">
        <v>131</v>
      </c>
      <c r="B25" s="100" t="s">
        <v>154</v>
      </c>
      <c r="C25" s="69" t="s">
        <v>108</v>
      </c>
      <c r="D25" s="114" t="s">
        <v>134</v>
      </c>
      <c r="E25" s="119">
        <v>44593</v>
      </c>
      <c r="F25" s="116">
        <v>44910</v>
      </c>
      <c r="G25" s="50">
        <v>2</v>
      </c>
      <c r="H25" s="77"/>
      <c r="I25" s="78">
        <f>H25/$G$25</f>
        <v>0</v>
      </c>
      <c r="J25" s="79"/>
      <c r="K25" s="2"/>
      <c r="L25" s="81"/>
      <c r="M25" s="80"/>
      <c r="N25" s="77"/>
      <c r="O25" s="78">
        <f>N25/$G$25</f>
        <v>0</v>
      </c>
      <c r="P25" s="2"/>
      <c r="Q25" s="2"/>
      <c r="R25" s="2"/>
      <c r="S25" s="80"/>
    </row>
    <row r="26" spans="1:19" ht="57.75" x14ac:dyDescent="0.2">
      <c r="A26" s="2" t="s">
        <v>131</v>
      </c>
      <c r="B26" s="100" t="s">
        <v>155</v>
      </c>
      <c r="C26" s="69" t="s">
        <v>109</v>
      </c>
      <c r="D26" s="44" t="s">
        <v>136</v>
      </c>
      <c r="E26" s="119">
        <v>44593</v>
      </c>
      <c r="F26" s="116">
        <v>44864</v>
      </c>
      <c r="G26" s="50">
        <v>1</v>
      </c>
      <c r="H26" s="77"/>
      <c r="I26" s="78">
        <f>H26/$G$26</f>
        <v>0</v>
      </c>
      <c r="J26" s="79"/>
      <c r="K26" s="2"/>
      <c r="L26" s="81"/>
      <c r="M26" s="80"/>
      <c r="N26" s="77"/>
      <c r="O26" s="78">
        <f>N26/$G$26</f>
        <v>0</v>
      </c>
      <c r="P26" s="2"/>
      <c r="Q26" s="2"/>
      <c r="R26" s="2"/>
      <c r="S26" s="80"/>
    </row>
    <row r="27" spans="1:19" ht="57.75" x14ac:dyDescent="0.2">
      <c r="A27" s="2" t="s">
        <v>131</v>
      </c>
      <c r="B27" s="100" t="s">
        <v>156</v>
      </c>
      <c r="C27" s="69" t="s">
        <v>109</v>
      </c>
      <c r="D27" s="114" t="s">
        <v>134</v>
      </c>
      <c r="E27" s="119">
        <v>44621</v>
      </c>
      <c r="F27" s="116">
        <v>44728</v>
      </c>
      <c r="G27" s="50">
        <v>1</v>
      </c>
      <c r="H27" s="77"/>
      <c r="I27" s="78">
        <f>H27/$G$27</f>
        <v>0</v>
      </c>
      <c r="J27" s="79"/>
      <c r="K27" s="2"/>
      <c r="L27" s="81"/>
      <c r="M27" s="80"/>
      <c r="N27" s="77"/>
      <c r="O27" s="78">
        <f>N27/$G$27</f>
        <v>0</v>
      </c>
      <c r="P27" s="2"/>
      <c r="Q27" s="2"/>
      <c r="R27" s="2"/>
      <c r="S27" s="80"/>
    </row>
    <row r="28" spans="1:19" ht="57.75" x14ac:dyDescent="0.2">
      <c r="A28" s="2" t="s">
        <v>131</v>
      </c>
      <c r="B28" s="100" t="s">
        <v>157</v>
      </c>
      <c r="C28" s="69" t="s">
        <v>109</v>
      </c>
      <c r="D28" s="114" t="s">
        <v>134</v>
      </c>
      <c r="E28" s="119">
        <v>44621</v>
      </c>
      <c r="F28" s="116">
        <v>44728</v>
      </c>
      <c r="G28" s="50">
        <v>1</v>
      </c>
      <c r="H28" s="77"/>
      <c r="I28" s="78">
        <f>H28/$G$28</f>
        <v>0</v>
      </c>
      <c r="J28" s="79"/>
      <c r="K28" s="2"/>
      <c r="L28" s="81"/>
      <c r="M28" s="80"/>
      <c r="N28" s="77"/>
      <c r="O28" s="78">
        <f>N28/$G$28</f>
        <v>0</v>
      </c>
      <c r="P28" s="2"/>
      <c r="Q28" s="2"/>
      <c r="R28" s="2"/>
      <c r="S28" s="80"/>
    </row>
    <row r="29" spans="1:19" ht="57.75" x14ac:dyDescent="0.2">
      <c r="A29" s="2" t="s">
        <v>131</v>
      </c>
      <c r="B29" s="100" t="s">
        <v>158</v>
      </c>
      <c r="C29" s="69" t="s">
        <v>109</v>
      </c>
      <c r="D29" s="115" t="s">
        <v>120</v>
      </c>
      <c r="E29" s="119">
        <v>44621</v>
      </c>
      <c r="F29" s="116">
        <v>44834</v>
      </c>
      <c r="G29" s="50">
        <v>1</v>
      </c>
      <c r="H29" s="77"/>
      <c r="I29" s="78">
        <f>H29/$G$29</f>
        <v>0</v>
      </c>
      <c r="J29" s="79"/>
      <c r="K29" s="2"/>
      <c r="L29" s="81"/>
      <c r="M29" s="80"/>
      <c r="N29" s="77"/>
      <c r="O29" s="78">
        <f>N29/$G$29</f>
        <v>0</v>
      </c>
      <c r="P29" s="2"/>
      <c r="Q29" s="2"/>
      <c r="R29" s="2"/>
      <c r="S29" s="80"/>
    </row>
    <row r="30" spans="1:19" ht="57.75" x14ac:dyDescent="0.2">
      <c r="A30" s="2" t="s">
        <v>131</v>
      </c>
      <c r="B30" s="100" t="s">
        <v>159</v>
      </c>
      <c r="C30" s="69" t="s">
        <v>117</v>
      </c>
      <c r="D30" s="115" t="s">
        <v>120</v>
      </c>
      <c r="E30" s="119">
        <v>44652</v>
      </c>
      <c r="F30" s="116">
        <v>44742</v>
      </c>
      <c r="G30" s="50">
        <v>1</v>
      </c>
      <c r="H30" s="77"/>
      <c r="I30" s="78">
        <f>H30/$G$30</f>
        <v>0</v>
      </c>
      <c r="J30" s="79"/>
      <c r="K30" s="2"/>
      <c r="L30" s="81"/>
      <c r="M30" s="80"/>
      <c r="N30" s="77"/>
      <c r="O30" s="78">
        <f>N30/$G$30</f>
        <v>0</v>
      </c>
      <c r="P30" s="2"/>
      <c r="Q30" s="2"/>
      <c r="R30" s="2"/>
      <c r="S30" s="80"/>
    </row>
    <row r="31" spans="1:19" ht="72" x14ac:dyDescent="0.2">
      <c r="A31" s="2" t="s">
        <v>131</v>
      </c>
      <c r="B31" s="100" t="s">
        <v>160</v>
      </c>
      <c r="C31" s="69" t="s">
        <v>109</v>
      </c>
      <c r="D31" s="115" t="s">
        <v>120</v>
      </c>
      <c r="E31" s="119">
        <v>44743</v>
      </c>
      <c r="F31" s="116">
        <v>44865</v>
      </c>
      <c r="G31" s="50">
        <v>1</v>
      </c>
      <c r="H31" s="77"/>
      <c r="I31" s="78">
        <f>H31/$G$31</f>
        <v>0</v>
      </c>
      <c r="J31" s="79"/>
      <c r="K31" s="2"/>
      <c r="L31" s="81"/>
      <c r="M31" s="80"/>
      <c r="N31" s="77"/>
      <c r="O31" s="78">
        <f>N31/$G$31</f>
        <v>0</v>
      </c>
      <c r="P31" s="2"/>
      <c r="Q31" s="2"/>
      <c r="R31" s="2"/>
      <c r="S31" s="80"/>
    </row>
    <row r="32" spans="1:19" ht="57.75" x14ac:dyDescent="0.2">
      <c r="A32" s="2" t="s">
        <v>131</v>
      </c>
      <c r="B32" s="100" t="s">
        <v>161</v>
      </c>
      <c r="C32" s="69" t="s">
        <v>109</v>
      </c>
      <c r="D32" s="115" t="s">
        <v>120</v>
      </c>
      <c r="E32" s="119">
        <v>44743</v>
      </c>
      <c r="F32" s="116">
        <v>44865</v>
      </c>
      <c r="G32" s="50">
        <v>1</v>
      </c>
      <c r="H32" s="77"/>
      <c r="I32" s="78">
        <f>H32/$G$32</f>
        <v>0</v>
      </c>
      <c r="J32" s="79"/>
      <c r="K32" s="2"/>
      <c r="L32" s="81"/>
      <c r="M32" s="80"/>
      <c r="N32" s="77"/>
      <c r="O32" s="78">
        <f>N32/$G$32</f>
        <v>0</v>
      </c>
      <c r="P32" s="2"/>
      <c r="Q32" s="2"/>
      <c r="R32" s="2"/>
      <c r="S32" s="80"/>
    </row>
    <row r="33" spans="1:19" ht="107.25" customHeight="1" x14ac:dyDescent="0.2">
      <c r="A33" s="2" t="s">
        <v>131</v>
      </c>
      <c r="B33" s="100" t="s">
        <v>162</v>
      </c>
      <c r="C33" s="69" t="s">
        <v>201</v>
      </c>
      <c r="D33" s="115" t="s">
        <v>137</v>
      </c>
      <c r="E33" s="119">
        <v>44743</v>
      </c>
      <c r="F33" s="116">
        <v>44865</v>
      </c>
      <c r="G33" s="50">
        <v>1</v>
      </c>
      <c r="H33" s="77"/>
      <c r="I33" s="78">
        <f>H33/$G$33</f>
        <v>0</v>
      </c>
      <c r="J33" s="79"/>
      <c r="K33" s="2"/>
      <c r="L33" s="81"/>
      <c r="M33" s="80"/>
      <c r="N33" s="77"/>
      <c r="O33" s="78">
        <f>N33/$G$33</f>
        <v>0</v>
      </c>
      <c r="P33" s="2"/>
      <c r="Q33" s="2"/>
      <c r="R33" s="2"/>
      <c r="S33" s="80"/>
    </row>
    <row r="34" spans="1:19" ht="57" customHeight="1" x14ac:dyDescent="0.2">
      <c r="A34" s="2" t="s">
        <v>131</v>
      </c>
      <c r="B34" s="100" t="s">
        <v>208</v>
      </c>
      <c r="C34" s="69" t="s">
        <v>209</v>
      </c>
      <c r="D34" s="115" t="s">
        <v>120</v>
      </c>
      <c r="E34" s="119">
        <v>44774</v>
      </c>
      <c r="F34" s="116">
        <v>44895</v>
      </c>
      <c r="G34" s="50">
        <v>1</v>
      </c>
      <c r="H34" s="77"/>
      <c r="I34" s="78">
        <f>H34/$G$33</f>
        <v>0</v>
      </c>
      <c r="J34" s="79"/>
      <c r="K34" s="2"/>
      <c r="L34" s="81"/>
      <c r="M34" s="80"/>
      <c r="N34" s="77"/>
      <c r="O34" s="78">
        <f>N34/$G$33</f>
        <v>0</v>
      </c>
      <c r="P34" s="2"/>
      <c r="Q34" s="2"/>
      <c r="R34" s="2"/>
      <c r="S34" s="80"/>
    </row>
    <row r="35" spans="1:19" ht="43.5" x14ac:dyDescent="0.2">
      <c r="A35" s="2" t="s">
        <v>131</v>
      </c>
      <c r="B35" s="100" t="s">
        <v>163</v>
      </c>
      <c r="C35" s="69" t="s">
        <v>132</v>
      </c>
      <c r="D35" s="115" t="s">
        <v>120</v>
      </c>
      <c r="E35" s="119">
        <v>44805</v>
      </c>
      <c r="F35" s="116">
        <v>44864</v>
      </c>
      <c r="G35" s="50">
        <v>1</v>
      </c>
      <c r="H35" s="77"/>
      <c r="I35" s="78">
        <f>H35/$G$35</f>
        <v>0</v>
      </c>
      <c r="J35" s="79"/>
      <c r="K35" s="2"/>
      <c r="L35" s="81"/>
      <c r="M35" s="80"/>
      <c r="N35" s="77"/>
      <c r="O35" s="78">
        <f>N35/$G$35</f>
        <v>0</v>
      </c>
      <c r="P35" s="2"/>
      <c r="Q35" s="2"/>
      <c r="R35" s="2"/>
      <c r="S35" s="80"/>
    </row>
    <row r="36" spans="1:19" ht="63" customHeight="1" x14ac:dyDescent="0.2">
      <c r="A36" s="2" t="s">
        <v>131</v>
      </c>
      <c r="B36" s="100" t="s">
        <v>211</v>
      </c>
      <c r="C36" s="69" t="s">
        <v>207</v>
      </c>
      <c r="D36" s="115" t="s">
        <v>212</v>
      </c>
      <c r="E36" s="119">
        <v>44835</v>
      </c>
      <c r="F36" s="116">
        <v>44865</v>
      </c>
      <c r="G36" s="50">
        <v>1</v>
      </c>
      <c r="H36" s="77"/>
      <c r="I36" s="78">
        <f>H36/$G$35</f>
        <v>0</v>
      </c>
      <c r="J36" s="79"/>
      <c r="K36" s="2"/>
      <c r="L36" s="81"/>
      <c r="M36" s="80"/>
      <c r="N36" s="77"/>
      <c r="O36" s="78">
        <f>N36/$G$35</f>
        <v>0</v>
      </c>
      <c r="P36" s="2"/>
      <c r="Q36" s="2"/>
      <c r="R36" s="2"/>
      <c r="S36" s="80"/>
    </row>
    <row r="37" spans="1:19" ht="42.75" x14ac:dyDescent="0.2">
      <c r="A37" s="2" t="s">
        <v>131</v>
      </c>
      <c r="B37" s="100" t="s">
        <v>164</v>
      </c>
      <c r="C37" s="69" t="s">
        <v>132</v>
      </c>
      <c r="D37" s="115" t="s">
        <v>120</v>
      </c>
      <c r="E37" s="119">
        <v>44835</v>
      </c>
      <c r="F37" s="116">
        <v>44865</v>
      </c>
      <c r="G37" s="50">
        <v>1</v>
      </c>
      <c r="H37" s="77"/>
      <c r="I37" s="78">
        <f>H37/$G$37</f>
        <v>0</v>
      </c>
      <c r="J37" s="79"/>
      <c r="K37" s="2"/>
      <c r="L37" s="81"/>
      <c r="M37" s="80"/>
      <c r="N37" s="77"/>
      <c r="O37" s="78">
        <f>N37/$G$37</f>
        <v>0</v>
      </c>
      <c r="P37" s="2"/>
      <c r="Q37" s="2"/>
      <c r="R37" s="2"/>
      <c r="S37" s="80"/>
    </row>
    <row r="38" spans="1:19" ht="57.75" x14ac:dyDescent="0.2">
      <c r="A38" s="2" t="s">
        <v>131</v>
      </c>
      <c r="B38" s="100" t="s">
        <v>165</v>
      </c>
      <c r="C38" s="69" t="s">
        <v>133</v>
      </c>
      <c r="D38" s="115" t="s">
        <v>101</v>
      </c>
      <c r="E38" s="119">
        <v>44835</v>
      </c>
      <c r="F38" s="116">
        <v>44865</v>
      </c>
      <c r="G38" s="50">
        <v>2</v>
      </c>
      <c r="H38" s="77"/>
      <c r="I38" s="78">
        <f>H38/$G$38</f>
        <v>0</v>
      </c>
      <c r="J38" s="79"/>
      <c r="K38" s="2"/>
      <c r="L38" s="81"/>
      <c r="M38" s="80"/>
      <c r="N38" s="77"/>
      <c r="O38" s="78">
        <f>N38/$G$38</f>
        <v>0</v>
      </c>
      <c r="P38" s="2"/>
      <c r="Q38" s="2"/>
      <c r="R38" s="2"/>
      <c r="S38" s="80"/>
    </row>
    <row r="39" spans="1:19" ht="43.5" x14ac:dyDescent="0.2">
      <c r="A39" s="2" t="s">
        <v>131</v>
      </c>
      <c r="B39" s="99" t="s">
        <v>166</v>
      </c>
      <c r="C39" s="70" t="s">
        <v>199</v>
      </c>
      <c r="D39" s="114" t="s">
        <v>102</v>
      </c>
      <c r="E39" s="119">
        <v>44866</v>
      </c>
      <c r="F39" s="116">
        <v>44910</v>
      </c>
      <c r="G39" s="50">
        <v>1</v>
      </c>
      <c r="H39" s="77"/>
      <c r="I39" s="78">
        <f>H39/$G$39</f>
        <v>0</v>
      </c>
      <c r="J39" s="79"/>
      <c r="K39" s="2"/>
      <c r="L39" s="81"/>
      <c r="M39" s="80"/>
      <c r="N39" s="77"/>
      <c r="O39" s="78">
        <f>N39/$G$39</f>
        <v>0</v>
      </c>
      <c r="P39" s="2"/>
      <c r="Q39" s="2"/>
      <c r="R39" s="2"/>
      <c r="S39" s="80"/>
    </row>
    <row r="40" spans="1:19" ht="57.75" x14ac:dyDescent="0.2">
      <c r="A40" s="2" t="s">
        <v>138</v>
      </c>
      <c r="B40" s="101" t="s">
        <v>167</v>
      </c>
      <c r="C40" s="103" t="s">
        <v>198</v>
      </c>
      <c r="D40" s="98" t="s">
        <v>101</v>
      </c>
      <c r="E40" s="118">
        <v>44562</v>
      </c>
      <c r="F40" s="102">
        <v>44910</v>
      </c>
      <c r="G40" s="50">
        <v>1</v>
      </c>
      <c r="H40" s="77"/>
      <c r="I40" s="78">
        <f>H40/$G$40</f>
        <v>0</v>
      </c>
      <c r="J40" s="79"/>
      <c r="K40" s="2"/>
      <c r="L40" s="81"/>
      <c r="M40" s="80"/>
      <c r="N40" s="77"/>
      <c r="O40" s="78">
        <f>N40/$G$40</f>
        <v>0</v>
      </c>
      <c r="P40" s="2"/>
      <c r="Q40" s="2"/>
      <c r="R40" s="2"/>
      <c r="S40" s="80"/>
    </row>
    <row r="41" spans="1:19" ht="146.25" customHeight="1" x14ac:dyDescent="0.2">
      <c r="A41" s="2" t="s">
        <v>138</v>
      </c>
      <c r="B41" s="101" t="s">
        <v>168</v>
      </c>
      <c r="C41" s="70" t="s">
        <v>200</v>
      </c>
      <c r="D41" s="98" t="s">
        <v>98</v>
      </c>
      <c r="E41" s="102">
        <v>44866</v>
      </c>
      <c r="F41" s="102">
        <v>44895</v>
      </c>
      <c r="G41" s="50">
        <v>1</v>
      </c>
      <c r="H41" s="77"/>
      <c r="I41" s="78">
        <f>H41/$G$41</f>
        <v>0</v>
      </c>
      <c r="J41" s="79"/>
      <c r="K41" s="2"/>
      <c r="L41" s="81"/>
      <c r="M41" s="80"/>
      <c r="N41" s="77"/>
      <c r="O41" s="78">
        <f>N41/$G$41</f>
        <v>0</v>
      </c>
      <c r="P41" s="2"/>
      <c r="Q41" s="2"/>
      <c r="R41" s="2"/>
      <c r="S41" s="80"/>
    </row>
    <row r="42" spans="1:19" s="96" customFormat="1" ht="15" customHeight="1" x14ac:dyDescent="0.25">
      <c r="A42" s="161" t="s">
        <v>129</v>
      </c>
      <c r="B42" s="161"/>
      <c r="C42" s="161"/>
      <c r="D42" s="161"/>
      <c r="E42" s="161"/>
      <c r="F42" s="161"/>
      <c r="G42" s="89">
        <f>SUM(G21:G41)</f>
        <v>28</v>
      </c>
      <c r="H42" s="90">
        <f>SUM(H21:H41)</f>
        <v>0</v>
      </c>
      <c r="I42" s="91">
        <f>AVERAGE(I21:I41)</f>
        <v>0</v>
      </c>
      <c r="J42" s="92"/>
      <c r="K42" s="93"/>
      <c r="L42" s="94"/>
      <c r="M42" s="95"/>
      <c r="N42" s="90">
        <f>SUM(N21:N41)</f>
        <v>0</v>
      </c>
      <c r="O42" s="91">
        <f>AVERAGE(O21:O41)</f>
        <v>0</v>
      </c>
      <c r="P42" s="93"/>
      <c r="Q42" s="93"/>
      <c r="R42" s="93"/>
      <c r="S42" s="95"/>
    </row>
    <row r="43" spans="1:19" x14ac:dyDescent="0.2">
      <c r="A43" s="53" t="s">
        <v>74</v>
      </c>
    </row>
    <row r="45" spans="1:19" ht="14.25" customHeight="1" x14ac:dyDescent="0.2">
      <c r="A45" s="159" t="s">
        <v>67</v>
      </c>
      <c r="B45" s="159"/>
      <c r="C45" s="159"/>
      <c r="D45" s="159"/>
      <c r="E45" s="159"/>
      <c r="F45" s="159"/>
      <c r="G45" s="159"/>
    </row>
    <row r="46" spans="1:19" ht="14.25" customHeight="1" x14ac:dyDescent="0.2">
      <c r="A46" s="156" t="s">
        <v>37</v>
      </c>
      <c r="B46" s="157"/>
      <c r="C46" s="158"/>
      <c r="D46" s="108" t="s">
        <v>204</v>
      </c>
      <c r="E46" s="159" t="s">
        <v>205</v>
      </c>
      <c r="F46" s="159"/>
      <c r="G46" s="159"/>
    </row>
    <row r="47" spans="1:19" ht="14.25" customHeight="1" x14ac:dyDescent="0.2">
      <c r="A47" s="153">
        <v>44545</v>
      </c>
      <c r="B47" s="154"/>
      <c r="C47" s="155"/>
      <c r="D47" s="109" t="s">
        <v>78</v>
      </c>
      <c r="E47" s="146" t="s">
        <v>203</v>
      </c>
      <c r="F47" s="146"/>
      <c r="G47" s="146"/>
    </row>
    <row r="48" spans="1:19" x14ac:dyDescent="0.2">
      <c r="A48" s="153"/>
      <c r="B48" s="154"/>
      <c r="C48" s="155"/>
      <c r="D48" s="110"/>
      <c r="E48" s="146"/>
      <c r="F48" s="146"/>
      <c r="G48" s="146"/>
    </row>
    <row r="49" spans="1:7" x14ac:dyDescent="0.2">
      <c r="A49" s="153"/>
      <c r="B49" s="154"/>
      <c r="C49" s="155"/>
      <c r="D49" s="110"/>
      <c r="E49" s="146"/>
      <c r="F49" s="146"/>
      <c r="G49" s="146"/>
    </row>
    <row r="50" spans="1:7" x14ac:dyDescent="0.2">
      <c r="A50" s="34"/>
      <c r="B50" s="35"/>
      <c r="C50" s="35"/>
      <c r="D50" s="35"/>
      <c r="E50" s="36"/>
      <c r="F50" s="36"/>
      <c r="G50" s="36"/>
    </row>
    <row r="51" spans="1:7" x14ac:dyDescent="0.2">
      <c r="A51" s="147" t="s">
        <v>38</v>
      </c>
      <c r="B51" s="148"/>
      <c r="C51" s="147" t="s">
        <v>81</v>
      </c>
      <c r="D51" s="148"/>
      <c r="E51" s="147" t="s">
        <v>84</v>
      </c>
      <c r="F51" s="149"/>
      <c r="G51" s="148"/>
    </row>
    <row r="52" spans="1:7" x14ac:dyDescent="0.2">
      <c r="A52" s="142" t="s">
        <v>79</v>
      </c>
      <c r="B52" s="143"/>
      <c r="C52" s="142" t="s">
        <v>82</v>
      </c>
      <c r="D52" s="143"/>
      <c r="E52" s="160" t="s">
        <v>85</v>
      </c>
      <c r="F52" s="160"/>
      <c r="G52" s="72" t="s">
        <v>40</v>
      </c>
    </row>
    <row r="53" spans="1:7" x14ac:dyDescent="0.2">
      <c r="A53" s="142" t="s">
        <v>80</v>
      </c>
      <c r="B53" s="143"/>
      <c r="C53" s="144" t="s">
        <v>83</v>
      </c>
      <c r="D53" s="145"/>
      <c r="E53" s="160" t="s">
        <v>86</v>
      </c>
      <c r="F53" s="160"/>
      <c r="G53" s="72" t="s">
        <v>40</v>
      </c>
    </row>
    <row r="54" spans="1:7" x14ac:dyDescent="0.2">
      <c r="A54" s="41" t="s">
        <v>75</v>
      </c>
    </row>
  </sheetData>
  <mergeCells count="49">
    <mergeCell ref="A42:F42"/>
    <mergeCell ref="A46:C46"/>
    <mergeCell ref="A47:C47"/>
    <mergeCell ref="A48:C48"/>
    <mergeCell ref="A49:C49"/>
    <mergeCell ref="E48:G48"/>
    <mergeCell ref="A45:G45"/>
    <mergeCell ref="E46:G46"/>
    <mergeCell ref="E47:G47"/>
    <mergeCell ref="A53:B53"/>
    <mergeCell ref="C53:D53"/>
    <mergeCell ref="E53:F53"/>
    <mergeCell ref="E49:G49"/>
    <mergeCell ref="A51:B51"/>
    <mergeCell ref="C51:D51"/>
    <mergeCell ref="E51:G51"/>
    <mergeCell ref="A52:B52"/>
    <mergeCell ref="C52:D52"/>
    <mergeCell ref="E52:F52"/>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phoneticPr fontId="19" type="noConversion"/>
  <conditionalFormatting sqref="J23:J28 J38:J40 J42 J30:J36">
    <cfRule type="containsText" dxfId="92" priority="61" operator="containsText" text="Cumplimiento total">
      <formula>NOT(ISERROR(SEARCH("Cumplimiento total",J23)))</formula>
    </cfRule>
    <cfRule type="containsText" dxfId="91" priority="62" operator="containsText" text="Sin gestión">
      <formula>NOT(ISERROR(SEARCH("Sin gestión",J23)))</formula>
    </cfRule>
    <cfRule type="containsText" dxfId="90" priority="63" operator="containsText" text="Avances en la gestión">
      <formula>NOT(ISERROR(SEARCH("Avances en la gestión",J23)))</formula>
    </cfRule>
  </conditionalFormatting>
  <conditionalFormatting sqref="J21">
    <cfRule type="containsText" dxfId="89" priority="34" operator="containsText" text="Cumplimiento total">
      <formula>NOT(ISERROR(SEARCH("Cumplimiento total",J21)))</formula>
    </cfRule>
    <cfRule type="containsText" dxfId="88" priority="35" operator="containsText" text="Sin gestión">
      <formula>NOT(ISERROR(SEARCH("Sin gestión",J21)))</formula>
    </cfRule>
    <cfRule type="containsText" dxfId="87" priority="36" operator="containsText" text="Avances en la gestión">
      <formula>NOT(ISERROR(SEARCH("Avances en la gestión",J21)))</formula>
    </cfRule>
  </conditionalFormatting>
  <conditionalFormatting sqref="J22">
    <cfRule type="containsText" dxfId="86" priority="25" operator="containsText" text="Cumplimiento total">
      <formula>NOT(ISERROR(SEARCH("Cumplimiento total",J22)))</formula>
    </cfRule>
    <cfRule type="containsText" dxfId="85" priority="26" operator="containsText" text="Sin gestión">
      <formula>NOT(ISERROR(SEARCH("Sin gestión",J22)))</formula>
    </cfRule>
    <cfRule type="containsText" dxfId="84" priority="27" operator="containsText" text="Avances en la gestión">
      <formula>NOT(ISERROR(SEARCH("Avances en la gestión",J22)))</formula>
    </cfRule>
  </conditionalFormatting>
  <conditionalFormatting sqref="J29">
    <cfRule type="containsText" dxfId="83" priority="16" operator="containsText" text="Cumplimiento total">
      <formula>NOT(ISERROR(SEARCH("Cumplimiento total",J29)))</formula>
    </cfRule>
    <cfRule type="containsText" dxfId="82" priority="17" operator="containsText" text="Sin gestión">
      <formula>NOT(ISERROR(SEARCH("Sin gestión",J29)))</formula>
    </cfRule>
    <cfRule type="containsText" dxfId="81" priority="18" operator="containsText" text="Avances en la gestión">
      <formula>NOT(ISERROR(SEARCH("Avances en la gestión",J29)))</formula>
    </cfRule>
  </conditionalFormatting>
  <conditionalFormatting sqref="J37">
    <cfRule type="containsText" dxfId="80" priority="10" operator="containsText" text="Cumplimiento total">
      <formula>NOT(ISERROR(SEARCH("Cumplimiento total",J37)))</formula>
    </cfRule>
    <cfRule type="containsText" dxfId="79" priority="11" operator="containsText" text="Sin gestión">
      <formula>NOT(ISERROR(SEARCH("Sin gestión",J37)))</formula>
    </cfRule>
    <cfRule type="containsText" dxfId="78" priority="12" operator="containsText" text="Avances en la gestión">
      <formula>NOT(ISERROR(SEARCH("Avances en la gestión",J37)))</formula>
    </cfRule>
  </conditionalFormatting>
  <conditionalFormatting sqref="J41">
    <cfRule type="containsText" dxfId="77" priority="4" operator="containsText" text="Cumplimiento total">
      <formula>NOT(ISERROR(SEARCH("Cumplimiento total",J41)))</formula>
    </cfRule>
    <cfRule type="containsText" dxfId="76" priority="5" operator="containsText" text="Sin gestión">
      <formula>NOT(ISERROR(SEARCH("Sin gestión",J41)))</formula>
    </cfRule>
    <cfRule type="containsText" dxfId="75" priority="6" operator="containsText" text="Avances en la gestión">
      <formula>NOT(ISERROR(SEARCH("Avances en la gestión",J41)))</formula>
    </cfRule>
  </conditionalFormatting>
  <hyperlinks>
    <hyperlink ref="B13" r:id="rId1" xr:uid="{FFBDBBD5-B659-4145-BBF4-2121F48A54A3}"/>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220D8103-D5DE-4FAC-8113-4F96EBA35C7B}">
            <xm:f>NOT(ISERROR(SEARCH('Listas FUGA'!$E$5,M23)))</xm:f>
            <xm:f>'Listas FUGA'!$E$5</xm:f>
            <x14:dxf>
              <fill>
                <patternFill>
                  <bgColor rgb="FFFF0000"/>
                </patternFill>
              </fill>
            </x14:dxf>
          </x14:cfRule>
          <x14:cfRule type="containsText" priority="59" operator="containsText" id="{2C5C014C-303B-4274-8B79-4A5B69E8E608}">
            <xm:f>NOT(ISERROR(SEARCH('Listas FUGA'!$E$4,M23)))</xm:f>
            <xm:f>'Listas FUGA'!$E$4</xm:f>
            <x14:dxf>
              <fill>
                <patternFill>
                  <bgColor rgb="FFFFFF00"/>
                </patternFill>
              </fill>
            </x14:dxf>
          </x14:cfRule>
          <x14:cfRule type="containsText" priority="60" operator="containsText" id="{038F740C-C358-47A1-8EBA-D96A46177E05}">
            <xm:f>NOT(ISERROR(SEARCH('Listas FUGA'!$E$3,M23)))</xm:f>
            <xm:f>'Listas FUGA'!$E$3</xm:f>
            <x14:dxf>
              <fill>
                <patternFill>
                  <bgColor rgb="FF92D050"/>
                </patternFill>
              </fill>
            </x14:dxf>
          </x14:cfRule>
          <xm:sqref>M23:M28 S23:S28 S30:S36 M38:M40 S38:S40 S42 M42 M30:M36</xm:sqref>
        </x14:conditionalFormatting>
        <x14:conditionalFormatting xmlns:xm="http://schemas.microsoft.com/office/excel/2006/main">
          <x14:cfRule type="containsText" priority="31" operator="containsText" id="{A2AB98D1-4B38-4622-ABE1-5C2BAB4253A4}">
            <xm:f>NOT(ISERROR(SEARCH('Listas FUGA'!$E$5,M21)))</xm:f>
            <xm:f>'Listas FUGA'!$E$5</xm:f>
            <x14:dxf>
              <fill>
                <patternFill>
                  <bgColor rgb="FFFF0000"/>
                </patternFill>
              </fill>
            </x14:dxf>
          </x14:cfRule>
          <x14:cfRule type="containsText" priority="32" operator="containsText" id="{0CEAA841-B588-4175-91A8-CA8AA0E289E5}">
            <xm:f>NOT(ISERROR(SEARCH('Listas FUGA'!$E$4,M21)))</xm:f>
            <xm:f>'Listas FUGA'!$E$4</xm:f>
            <x14:dxf>
              <fill>
                <patternFill>
                  <bgColor rgb="FFFFFF00"/>
                </patternFill>
              </fill>
            </x14:dxf>
          </x14:cfRule>
          <x14:cfRule type="containsText" priority="33" operator="containsText" id="{79AF12FA-445E-4E95-84D7-EC3E1F90ED6E}">
            <xm:f>NOT(ISERROR(SEARCH('Listas FUGA'!$E$3,M21)))</xm:f>
            <xm:f>'Listas FUGA'!$E$3</xm:f>
            <x14:dxf>
              <fill>
                <patternFill>
                  <bgColor rgb="FF92D050"/>
                </patternFill>
              </fill>
            </x14:dxf>
          </x14:cfRule>
          <xm:sqref>M21</xm:sqref>
        </x14:conditionalFormatting>
        <x14:conditionalFormatting xmlns:xm="http://schemas.microsoft.com/office/excel/2006/main">
          <x14:cfRule type="containsText" priority="28" operator="containsText" id="{8A26631C-D1B6-4C36-BD63-D7250E5C1345}">
            <xm:f>NOT(ISERROR(SEARCH('Listas FUGA'!$E$5,S21)))</xm:f>
            <xm:f>'Listas FUGA'!$E$5</xm:f>
            <x14:dxf>
              <fill>
                <patternFill>
                  <bgColor rgb="FFFF0000"/>
                </patternFill>
              </fill>
            </x14:dxf>
          </x14:cfRule>
          <x14:cfRule type="containsText" priority="29" operator="containsText" id="{D418DB06-1DB8-468E-8DFF-5C22005D82E7}">
            <xm:f>NOT(ISERROR(SEARCH('Listas FUGA'!$E$4,S21)))</xm:f>
            <xm:f>'Listas FUGA'!$E$4</xm:f>
            <x14:dxf>
              <fill>
                <patternFill>
                  <bgColor rgb="FFFFFF00"/>
                </patternFill>
              </fill>
            </x14:dxf>
          </x14:cfRule>
          <x14:cfRule type="containsText" priority="30" operator="containsText" id="{7FD9EAEE-995C-4D2A-8EAA-B9339C39905F}">
            <xm:f>NOT(ISERROR(SEARCH('Listas FUGA'!$E$3,S21)))</xm:f>
            <xm:f>'Listas FUGA'!$E$3</xm:f>
            <x14:dxf>
              <fill>
                <patternFill>
                  <bgColor rgb="FF92D050"/>
                </patternFill>
              </fill>
            </x14:dxf>
          </x14:cfRule>
          <xm:sqref>S21</xm:sqref>
        </x14:conditionalFormatting>
        <x14:conditionalFormatting xmlns:xm="http://schemas.microsoft.com/office/excel/2006/main">
          <x14:cfRule type="containsText" priority="22" operator="containsText" id="{C38F7F3B-3D53-4772-BE52-63A25127C5BC}">
            <xm:f>NOT(ISERROR(SEARCH('Listas FUGA'!$E$5,M22)))</xm:f>
            <xm:f>'Listas FUGA'!$E$5</xm:f>
            <x14:dxf>
              <fill>
                <patternFill>
                  <bgColor rgb="FFFF0000"/>
                </patternFill>
              </fill>
            </x14:dxf>
          </x14:cfRule>
          <x14:cfRule type="containsText" priority="23" operator="containsText" id="{E31D3F0B-5A00-4310-839E-36A1C550C7BA}">
            <xm:f>NOT(ISERROR(SEARCH('Listas FUGA'!$E$4,M22)))</xm:f>
            <xm:f>'Listas FUGA'!$E$4</xm:f>
            <x14:dxf>
              <fill>
                <patternFill>
                  <bgColor rgb="FFFFFF00"/>
                </patternFill>
              </fill>
            </x14:dxf>
          </x14:cfRule>
          <x14:cfRule type="containsText" priority="24" operator="containsText" id="{110E9DE5-0C70-4465-85C9-2BC8DFD955FB}">
            <xm:f>NOT(ISERROR(SEARCH('Listas FUGA'!$E$3,M22)))</xm:f>
            <xm:f>'Listas FUGA'!$E$3</xm:f>
            <x14:dxf>
              <fill>
                <patternFill>
                  <bgColor rgb="FF92D050"/>
                </patternFill>
              </fill>
            </x14:dxf>
          </x14:cfRule>
          <xm:sqref>M22</xm:sqref>
        </x14:conditionalFormatting>
        <x14:conditionalFormatting xmlns:xm="http://schemas.microsoft.com/office/excel/2006/main">
          <x14:cfRule type="containsText" priority="19" operator="containsText" id="{E15AE5EF-472E-49AD-B5D3-03E68D9242AA}">
            <xm:f>NOT(ISERROR(SEARCH('Listas FUGA'!$E$5,S22)))</xm:f>
            <xm:f>'Listas FUGA'!$E$5</xm:f>
            <x14:dxf>
              <fill>
                <patternFill>
                  <bgColor rgb="FFFF0000"/>
                </patternFill>
              </fill>
            </x14:dxf>
          </x14:cfRule>
          <x14:cfRule type="containsText" priority="20" operator="containsText" id="{56FC8749-E95C-41BD-A593-A5B46204414C}">
            <xm:f>NOT(ISERROR(SEARCH('Listas FUGA'!$E$4,S22)))</xm:f>
            <xm:f>'Listas FUGA'!$E$4</xm:f>
            <x14:dxf>
              <fill>
                <patternFill>
                  <bgColor rgb="FFFFFF00"/>
                </patternFill>
              </fill>
            </x14:dxf>
          </x14:cfRule>
          <x14:cfRule type="containsText" priority="21" operator="containsText" id="{D9A6CB71-FA1F-4A9B-B68B-1038739A28B4}">
            <xm:f>NOT(ISERROR(SEARCH('Listas FUGA'!$E$3,S22)))</xm:f>
            <xm:f>'Listas FUGA'!$E$3</xm:f>
            <x14:dxf>
              <fill>
                <patternFill>
                  <bgColor rgb="FF92D050"/>
                </patternFill>
              </fill>
            </x14:dxf>
          </x14:cfRule>
          <xm:sqref>S22</xm:sqref>
        </x14:conditionalFormatting>
        <x14:conditionalFormatting xmlns:xm="http://schemas.microsoft.com/office/excel/2006/main">
          <x14:cfRule type="containsText" priority="13" operator="containsText" id="{1ED97047-3586-4381-913D-17AB69C36B29}">
            <xm:f>NOT(ISERROR(SEARCH('Listas FUGA'!$E$5,M29)))</xm:f>
            <xm:f>'Listas FUGA'!$E$5</xm:f>
            <x14:dxf>
              <fill>
                <patternFill>
                  <bgColor rgb="FFFF0000"/>
                </patternFill>
              </fill>
            </x14:dxf>
          </x14:cfRule>
          <x14:cfRule type="containsText" priority="14" operator="containsText" id="{BB9FD551-828F-46E3-8956-A130E6205820}">
            <xm:f>NOT(ISERROR(SEARCH('Listas FUGA'!$E$4,M29)))</xm:f>
            <xm:f>'Listas FUGA'!$E$4</xm:f>
            <x14:dxf>
              <fill>
                <patternFill>
                  <bgColor rgb="FFFFFF00"/>
                </patternFill>
              </fill>
            </x14:dxf>
          </x14:cfRule>
          <x14:cfRule type="containsText" priority="15" operator="containsText" id="{CC8941F6-4065-47CB-A01E-8A38C4DB328F}">
            <xm:f>NOT(ISERROR(SEARCH('Listas FUGA'!$E$3,M29)))</xm:f>
            <xm:f>'Listas FUGA'!$E$3</xm:f>
            <x14:dxf>
              <fill>
                <patternFill>
                  <bgColor rgb="FF92D050"/>
                </patternFill>
              </fill>
            </x14:dxf>
          </x14:cfRule>
          <xm:sqref>M29 S29</xm:sqref>
        </x14:conditionalFormatting>
        <x14:conditionalFormatting xmlns:xm="http://schemas.microsoft.com/office/excel/2006/main">
          <x14:cfRule type="containsText" priority="7" operator="containsText" id="{A6B607AD-879A-4F4A-8A4E-6FCB552465E4}">
            <xm:f>NOT(ISERROR(SEARCH('Listas FUGA'!$E$5,M37)))</xm:f>
            <xm:f>'Listas FUGA'!$E$5</xm:f>
            <x14:dxf>
              <fill>
                <patternFill>
                  <bgColor rgb="FFFF0000"/>
                </patternFill>
              </fill>
            </x14:dxf>
          </x14:cfRule>
          <x14:cfRule type="containsText" priority="8" operator="containsText" id="{6EF4FA25-070C-423F-9443-5DFFCB736873}">
            <xm:f>NOT(ISERROR(SEARCH('Listas FUGA'!$E$4,M37)))</xm:f>
            <xm:f>'Listas FUGA'!$E$4</xm:f>
            <x14:dxf>
              <fill>
                <patternFill>
                  <bgColor rgb="FFFFFF00"/>
                </patternFill>
              </fill>
            </x14:dxf>
          </x14:cfRule>
          <x14:cfRule type="containsText" priority="9" operator="containsText" id="{AB8105C0-7B81-4A3A-B003-052DBE287CFE}">
            <xm:f>NOT(ISERROR(SEARCH('Listas FUGA'!$E$3,M37)))</xm:f>
            <xm:f>'Listas FUGA'!$E$3</xm:f>
            <x14:dxf>
              <fill>
                <patternFill>
                  <bgColor rgb="FF92D050"/>
                </patternFill>
              </fill>
            </x14:dxf>
          </x14:cfRule>
          <xm:sqref>S37 M37</xm:sqref>
        </x14:conditionalFormatting>
        <x14:conditionalFormatting xmlns:xm="http://schemas.microsoft.com/office/excel/2006/main">
          <x14:cfRule type="containsText" priority="1" operator="containsText" id="{481AEAC4-595D-402B-8F2E-E56E7EE602E2}">
            <xm:f>NOT(ISERROR(SEARCH('Listas FUGA'!$E$5,M41)))</xm:f>
            <xm:f>'Listas FUGA'!$E$5</xm:f>
            <x14:dxf>
              <fill>
                <patternFill>
                  <bgColor rgb="FFFF0000"/>
                </patternFill>
              </fill>
            </x14:dxf>
          </x14:cfRule>
          <x14:cfRule type="containsText" priority="2" operator="containsText" id="{74374647-7535-4244-B3BD-3100FA896DAC}">
            <xm:f>NOT(ISERROR(SEARCH('Listas FUGA'!$E$4,M41)))</xm:f>
            <xm:f>'Listas FUGA'!$E$4</xm:f>
            <x14:dxf>
              <fill>
                <patternFill>
                  <bgColor rgb="FFFFFF00"/>
                </patternFill>
              </fill>
            </x14:dxf>
          </x14:cfRule>
          <x14:cfRule type="containsText" priority="3" operator="containsText" id="{36825C29-7B3A-4125-BA32-DBB3F9552EEB}">
            <xm:f>NOT(ISERROR(SEARCH('Listas FUGA'!$E$3,M41)))</xm:f>
            <xm:f>'Listas FUGA'!$E$3</xm:f>
            <x14:dxf>
              <fill>
                <patternFill>
                  <bgColor rgb="FF92D050"/>
                </patternFill>
              </fill>
            </x14:dxf>
          </x14:cfRule>
          <xm:sqref>M41 S41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4E8C90CC-6E15-494C-A0BE-D055B2F1FD6E}">
          <x14:formula1>
            <xm:f>'Listas FUGA'!$C$3:$C$14</xm:f>
          </x14:formula1>
          <xm:sqref>B11</xm:sqref>
        </x14:dataValidation>
        <x14:dataValidation type="list" allowBlank="1" showInputMessage="1" showErrorMessage="1" xr:uid="{C88D8345-2782-47AC-9F87-12160B9D1242}">
          <x14:formula1>
            <xm:f>'Listas FUGA'!$D$3:$D$9</xm:f>
          </x14:formula1>
          <xm:sqref>B12</xm:sqref>
        </x14:dataValidation>
        <x14:dataValidation type="list" allowBlank="1" showInputMessage="1" showErrorMessage="1" xr:uid="{4534900E-0884-48A6-98C0-828152C3E841}">
          <x14:formula1>
            <xm:f>'Listas FUGA'!$B$3:$B$8</xm:f>
          </x14:formula1>
          <xm:sqref>G12</xm:sqref>
        </x14:dataValidation>
        <x14:dataValidation type="list" allowBlank="1" showInputMessage="1" showErrorMessage="1" xr:uid="{6027F5D5-6A15-4531-BAC7-04F6DCDCBB7E}">
          <x14:formula1>
            <xm:f>'Listas FUGA'!$A$3:$A$7</xm:f>
          </x14:formula1>
          <xm:sqref>F8:G9</xm:sqref>
        </x14:dataValidation>
        <x14:dataValidation type="list" allowBlank="1" showInputMessage="1" showErrorMessage="1" xr:uid="{070CADA8-9152-477B-9A6A-4E0A1429EB3D}">
          <x14:formula1>
            <xm:f>'Listas FUGA'!$E$3:$E$5</xm:f>
          </x14:formula1>
          <xm:sqref>S21:S42 M21:M42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4599-8B16-4D5E-8942-B5872B6AA495}">
  <sheetPr>
    <pageSetUpPr fitToPage="1"/>
  </sheetPr>
  <dimension ref="A1:S42"/>
  <sheetViews>
    <sheetView showGridLines="0" topLeftCell="A13" zoomScale="70" zoomScaleNormal="70" zoomScaleSheetLayoutView="70" workbookViewId="0">
      <selection activeCell="C27" sqref="C27"/>
    </sheetView>
  </sheetViews>
  <sheetFormatPr baseColWidth="10" defaultRowHeight="14.25" x14ac:dyDescent="0.2"/>
  <cols>
    <col min="1" max="1" width="38.5703125" style="53" customWidth="1"/>
    <col min="2" max="2" width="31.5703125" style="53" bestFit="1" customWidth="1"/>
    <col min="3" max="4" width="40.140625" style="53" customWidth="1"/>
    <col min="5" max="5" width="10.7109375" style="53" customWidth="1"/>
    <col min="6" max="6" width="12.42578125" style="53" bestFit="1" customWidth="1"/>
    <col min="7" max="7" width="38.140625" style="53" customWidth="1"/>
    <col min="8" max="8" width="14.42578125" style="53" customWidth="1"/>
    <col min="9" max="9" width="19.85546875" style="53" customWidth="1"/>
    <col min="10" max="10" width="24.85546875" style="53" customWidth="1"/>
    <col min="11" max="11" width="14.42578125" style="53" customWidth="1"/>
    <col min="12" max="12" width="21.140625" style="53" customWidth="1"/>
    <col min="13" max="13" width="19.28515625" style="53" customWidth="1"/>
    <col min="14" max="14" width="11.42578125" style="53"/>
    <col min="15" max="15" width="20.28515625" style="53" customWidth="1"/>
    <col min="16" max="16" width="22.5703125" style="53" customWidth="1"/>
    <col min="17" max="17" width="20.5703125" style="53" customWidth="1"/>
    <col min="18" max="18" width="17.5703125" style="53" customWidth="1"/>
    <col min="19" max="19" width="25" style="53" customWidth="1"/>
    <col min="20" max="16384" width="11.42578125" style="53"/>
  </cols>
  <sheetData>
    <row r="1" spans="1:10" ht="57" customHeight="1" x14ac:dyDescent="0.2">
      <c r="A1" s="121"/>
      <c r="B1" s="122"/>
      <c r="C1" s="122"/>
      <c r="D1" s="122"/>
      <c r="E1" s="122"/>
      <c r="F1" s="122"/>
      <c r="G1" s="123"/>
      <c r="H1" s="52"/>
      <c r="I1" s="31"/>
    </row>
    <row r="2" spans="1:10" ht="31.5" customHeight="1" x14ac:dyDescent="0.2">
      <c r="A2" s="124"/>
      <c r="B2" s="125"/>
      <c r="C2" s="125"/>
      <c r="D2" s="125"/>
      <c r="E2" s="125"/>
      <c r="F2" s="125"/>
      <c r="G2" s="126"/>
      <c r="I2" s="54"/>
    </row>
    <row r="3" spans="1:10" x14ac:dyDescent="0.2">
      <c r="A3" s="55"/>
      <c r="B3" s="56"/>
      <c r="C3" s="56"/>
      <c r="D3" s="56"/>
      <c r="J3" s="54"/>
    </row>
    <row r="4" spans="1:10" s="58" customFormat="1" ht="56.25" customHeight="1" x14ac:dyDescent="0.25">
      <c r="A4" s="57" t="s">
        <v>23</v>
      </c>
      <c r="B4" s="127" t="s">
        <v>66</v>
      </c>
      <c r="C4" s="127"/>
      <c r="D4" s="127"/>
      <c r="E4" s="127"/>
      <c r="F4" s="127"/>
      <c r="G4" s="127"/>
    </row>
    <row r="5" spans="1:10" ht="45" customHeight="1" x14ac:dyDescent="0.25">
      <c r="A5" s="57" t="s">
        <v>24</v>
      </c>
      <c r="B5" s="127" t="s">
        <v>65</v>
      </c>
      <c r="C5" s="127"/>
      <c r="D5" s="127"/>
      <c r="E5" s="127"/>
      <c r="F5" s="127"/>
      <c r="G5" s="127"/>
      <c r="H5" s="58"/>
      <c r="I5" s="58"/>
      <c r="J5" s="58"/>
    </row>
    <row r="6" spans="1:10" ht="24.75" customHeight="1" x14ac:dyDescent="0.25">
      <c r="A6" s="59"/>
      <c r="B6" s="60"/>
      <c r="C6" s="60"/>
      <c r="D6" s="60"/>
      <c r="F6" s="60"/>
      <c r="G6" s="60"/>
      <c r="H6" s="58"/>
      <c r="I6" s="58"/>
      <c r="J6" s="58"/>
    </row>
    <row r="7" spans="1:10" ht="44.25" customHeight="1" x14ac:dyDescent="0.25">
      <c r="A7" s="128" t="s">
        <v>3</v>
      </c>
      <c r="B7" s="128"/>
      <c r="C7" s="128"/>
      <c r="F7" s="129" t="s">
        <v>64</v>
      </c>
      <c r="G7" s="129"/>
      <c r="H7" s="58"/>
      <c r="I7" s="58"/>
      <c r="J7" s="58"/>
    </row>
    <row r="8" spans="1:10" ht="60" customHeight="1" x14ac:dyDescent="0.25">
      <c r="A8" s="61" t="s">
        <v>7</v>
      </c>
      <c r="B8" s="130" t="s">
        <v>93</v>
      </c>
      <c r="C8" s="130"/>
      <c r="D8" s="62"/>
      <c r="F8" s="131" t="s">
        <v>48</v>
      </c>
      <c r="G8" s="131"/>
      <c r="H8" s="58"/>
      <c r="I8" s="58"/>
      <c r="J8" s="58"/>
    </row>
    <row r="9" spans="1:10" ht="38.25" customHeight="1" x14ac:dyDescent="0.25">
      <c r="A9" s="61" t="s">
        <v>8</v>
      </c>
      <c r="B9" s="133" t="s">
        <v>92</v>
      </c>
      <c r="C9" s="133"/>
      <c r="D9" s="63"/>
      <c r="F9" s="131"/>
      <c r="G9" s="131"/>
      <c r="H9" s="58"/>
      <c r="I9" s="58"/>
      <c r="J9" s="58"/>
    </row>
    <row r="10" spans="1:10" ht="30" customHeight="1" x14ac:dyDescent="0.25">
      <c r="A10" s="61" t="s">
        <v>26</v>
      </c>
      <c r="B10" s="133" t="s">
        <v>90</v>
      </c>
      <c r="C10" s="133"/>
      <c r="D10" s="63"/>
      <c r="G10" s="64"/>
      <c r="H10" s="58"/>
      <c r="I10" s="58"/>
      <c r="J10" s="58"/>
    </row>
    <row r="11" spans="1:10" ht="35.25" customHeight="1" x14ac:dyDescent="0.25">
      <c r="A11" s="61" t="s">
        <v>13</v>
      </c>
      <c r="B11" s="130" t="s">
        <v>58</v>
      </c>
      <c r="C11" s="130"/>
      <c r="D11" s="62"/>
      <c r="F11" s="129" t="s">
        <v>6</v>
      </c>
      <c r="G11" s="129"/>
      <c r="H11" s="58"/>
      <c r="I11" s="58"/>
      <c r="J11" s="58"/>
    </row>
    <row r="12" spans="1:10" ht="51" customHeight="1" x14ac:dyDescent="0.25">
      <c r="A12" s="61" t="s">
        <v>27</v>
      </c>
      <c r="B12" s="120" t="s">
        <v>16</v>
      </c>
      <c r="C12" s="120"/>
      <c r="D12" s="65"/>
      <c r="F12" s="66">
        <v>1</v>
      </c>
      <c r="G12" s="67"/>
      <c r="J12" s="58"/>
    </row>
    <row r="13" spans="1:10" ht="35.25" customHeight="1" x14ac:dyDescent="0.25">
      <c r="A13" s="61" t="s">
        <v>22</v>
      </c>
      <c r="B13" s="134" t="s">
        <v>100</v>
      </c>
      <c r="C13" s="133"/>
      <c r="D13" s="63"/>
      <c r="E13" s="58"/>
      <c r="F13" s="58"/>
      <c r="G13" s="58"/>
      <c r="H13" s="58"/>
      <c r="I13" s="58"/>
      <c r="J13" s="58"/>
    </row>
    <row r="14" spans="1:10" ht="36.75" customHeight="1" x14ac:dyDescent="0.25">
      <c r="A14" s="61" t="s">
        <v>77</v>
      </c>
      <c r="B14" s="133">
        <v>2022</v>
      </c>
      <c r="C14" s="133"/>
      <c r="D14" s="63"/>
      <c r="I14" s="58"/>
      <c r="J14" s="58"/>
    </row>
    <row r="15" spans="1:10" x14ac:dyDescent="0.2">
      <c r="A15" s="63"/>
      <c r="B15" s="63"/>
      <c r="C15" s="63"/>
      <c r="D15" s="63"/>
      <c r="E15" s="63"/>
      <c r="F15" s="63"/>
      <c r="G15" s="63"/>
      <c r="H15" s="63"/>
      <c r="I15" s="63"/>
      <c r="J15" s="63"/>
    </row>
    <row r="16" spans="1:10" ht="87" customHeight="1" x14ac:dyDescent="0.2">
      <c r="A16" s="68" t="s">
        <v>39</v>
      </c>
      <c r="B16" s="135" t="s">
        <v>76</v>
      </c>
      <c r="C16" s="136"/>
      <c r="D16" s="136"/>
      <c r="E16" s="136"/>
      <c r="F16" s="136"/>
      <c r="G16" s="137"/>
      <c r="H16" s="63"/>
      <c r="I16" s="63"/>
      <c r="J16" s="63"/>
    </row>
    <row r="17" spans="1:19" ht="15" customHeight="1" x14ac:dyDescent="0.2">
      <c r="A17" s="63"/>
      <c r="B17" s="63"/>
      <c r="C17" s="63"/>
      <c r="D17" s="63"/>
      <c r="E17" s="63"/>
      <c r="F17" s="63"/>
      <c r="G17" s="63"/>
      <c r="H17" s="63"/>
      <c r="I17" s="63"/>
      <c r="J17" s="63"/>
    </row>
    <row r="18" spans="1:19" ht="15" customHeight="1" x14ac:dyDescent="0.2">
      <c r="A18" s="138" t="s">
        <v>68</v>
      </c>
      <c r="B18" s="138" t="s">
        <v>28</v>
      </c>
      <c r="C18" s="138" t="s">
        <v>29</v>
      </c>
      <c r="D18" s="138" t="s">
        <v>30</v>
      </c>
      <c r="E18" s="139" t="s">
        <v>0</v>
      </c>
      <c r="F18" s="139"/>
      <c r="G18" s="73" t="s">
        <v>25</v>
      </c>
      <c r="H18" s="140" t="s">
        <v>71</v>
      </c>
      <c r="I18" s="140"/>
      <c r="J18" s="140"/>
      <c r="K18" s="140"/>
      <c r="L18" s="140"/>
      <c r="M18" s="140"/>
      <c r="N18" s="140" t="s">
        <v>72</v>
      </c>
      <c r="O18" s="140"/>
      <c r="P18" s="140"/>
      <c r="Q18" s="140"/>
      <c r="R18" s="140"/>
      <c r="S18" s="140"/>
    </row>
    <row r="19" spans="1:19" ht="36" customHeight="1" x14ac:dyDescent="0.2">
      <c r="A19" s="138"/>
      <c r="B19" s="138"/>
      <c r="C19" s="138"/>
      <c r="D19" s="138"/>
      <c r="E19" s="138" t="s">
        <v>1</v>
      </c>
      <c r="F19" s="138" t="s">
        <v>2</v>
      </c>
      <c r="G19" s="141" t="s">
        <v>69</v>
      </c>
      <c r="H19" s="140" t="s">
        <v>36</v>
      </c>
      <c r="I19" s="140"/>
      <c r="J19" s="140"/>
      <c r="K19" s="140"/>
      <c r="L19" s="140" t="s">
        <v>73</v>
      </c>
      <c r="M19" s="140"/>
      <c r="N19" s="140" t="s">
        <v>36</v>
      </c>
      <c r="O19" s="140"/>
      <c r="P19" s="140"/>
      <c r="Q19" s="140"/>
      <c r="R19" s="140" t="s">
        <v>73</v>
      </c>
      <c r="S19" s="140"/>
    </row>
    <row r="20" spans="1:19" ht="52.5" customHeight="1" x14ac:dyDescent="0.2">
      <c r="A20" s="138"/>
      <c r="B20" s="138"/>
      <c r="C20" s="138"/>
      <c r="D20" s="138"/>
      <c r="E20" s="138"/>
      <c r="F20" s="138"/>
      <c r="G20" s="141"/>
      <c r="H20" s="74" t="s">
        <v>70</v>
      </c>
      <c r="I20" s="74" t="s">
        <v>31</v>
      </c>
      <c r="J20" s="74" t="s">
        <v>32</v>
      </c>
      <c r="K20" s="74" t="s">
        <v>33</v>
      </c>
      <c r="L20" s="74" t="s">
        <v>34</v>
      </c>
      <c r="M20" s="74" t="s">
        <v>35</v>
      </c>
      <c r="N20" s="74" t="s">
        <v>70</v>
      </c>
      <c r="O20" s="74" t="s">
        <v>31</v>
      </c>
      <c r="P20" s="74" t="s">
        <v>32</v>
      </c>
      <c r="Q20" s="74" t="s">
        <v>33</v>
      </c>
      <c r="R20" s="74" t="s">
        <v>34</v>
      </c>
      <c r="S20" s="74" t="s">
        <v>35</v>
      </c>
    </row>
    <row r="21" spans="1:19" ht="48.75" customHeight="1" x14ac:dyDescent="0.2">
      <c r="A21" s="1" t="s">
        <v>139</v>
      </c>
      <c r="B21" s="100" t="s">
        <v>140</v>
      </c>
      <c r="C21" s="87" t="s">
        <v>111</v>
      </c>
      <c r="D21" s="2" t="s">
        <v>105</v>
      </c>
      <c r="E21" s="97">
        <v>44835</v>
      </c>
      <c r="F21" s="97">
        <v>44895</v>
      </c>
      <c r="G21" s="1">
        <v>1</v>
      </c>
      <c r="H21" s="77"/>
      <c r="I21" s="16">
        <f>H21/$G$21</f>
        <v>0</v>
      </c>
      <c r="J21" s="79"/>
      <c r="K21" s="2"/>
      <c r="L21" s="2"/>
      <c r="M21" s="80"/>
      <c r="N21" s="77"/>
      <c r="O21" s="78">
        <f>N21/$G$21</f>
        <v>0</v>
      </c>
      <c r="P21" s="2"/>
      <c r="Q21" s="2"/>
      <c r="R21" s="2"/>
      <c r="S21" s="80"/>
    </row>
    <row r="22" spans="1:19" ht="129" x14ac:dyDescent="0.2">
      <c r="A22" s="1" t="s">
        <v>139</v>
      </c>
      <c r="B22" s="75" t="s">
        <v>141</v>
      </c>
      <c r="C22" s="1" t="s">
        <v>112</v>
      </c>
      <c r="D22" s="2" t="s">
        <v>103</v>
      </c>
      <c r="E22" s="97">
        <v>44774</v>
      </c>
      <c r="F22" s="97">
        <v>44895</v>
      </c>
      <c r="G22" s="50">
        <v>1</v>
      </c>
      <c r="H22" s="77"/>
      <c r="I22" s="78">
        <f>H22/$G$22</f>
        <v>0</v>
      </c>
      <c r="J22" s="79"/>
      <c r="K22" s="2"/>
      <c r="L22" s="81"/>
      <c r="M22" s="80"/>
      <c r="N22" s="77"/>
      <c r="O22" s="78">
        <f>N22/$G$22</f>
        <v>0</v>
      </c>
      <c r="P22" s="2"/>
      <c r="Q22" s="2"/>
      <c r="R22" s="2"/>
      <c r="S22" s="80"/>
    </row>
    <row r="23" spans="1:19" ht="57.75" x14ac:dyDescent="0.2">
      <c r="A23" s="1" t="s">
        <v>139</v>
      </c>
      <c r="B23" s="75" t="s">
        <v>142</v>
      </c>
      <c r="C23" s="1" t="s">
        <v>113</v>
      </c>
      <c r="D23" s="69" t="s">
        <v>104</v>
      </c>
      <c r="E23" s="97">
        <v>44562</v>
      </c>
      <c r="F23" s="97">
        <v>44910</v>
      </c>
      <c r="G23" s="50">
        <v>1</v>
      </c>
      <c r="H23" s="77"/>
      <c r="I23" s="78">
        <f>H23/$G$23</f>
        <v>0</v>
      </c>
      <c r="J23" s="79"/>
      <c r="K23" s="2"/>
      <c r="L23" s="81"/>
      <c r="M23" s="80"/>
      <c r="N23" s="77"/>
      <c r="O23" s="78">
        <f>N23/$G$23</f>
        <v>0</v>
      </c>
      <c r="P23" s="2"/>
      <c r="Q23" s="2"/>
      <c r="R23" s="2"/>
      <c r="S23" s="80"/>
    </row>
    <row r="24" spans="1:19" ht="72" x14ac:dyDescent="0.2">
      <c r="A24" s="1" t="s">
        <v>139</v>
      </c>
      <c r="B24" s="75" t="s">
        <v>143</v>
      </c>
      <c r="C24" s="69" t="s">
        <v>116</v>
      </c>
      <c r="D24" s="69" t="s">
        <v>120</v>
      </c>
      <c r="E24" s="97">
        <v>44621</v>
      </c>
      <c r="F24" s="97">
        <v>44834</v>
      </c>
      <c r="G24" s="50">
        <v>1</v>
      </c>
      <c r="H24" s="77"/>
      <c r="I24" s="16">
        <f>H24/$G$24</f>
        <v>0</v>
      </c>
      <c r="J24" s="79"/>
      <c r="K24" s="2"/>
      <c r="L24" s="81"/>
      <c r="M24" s="80"/>
      <c r="N24" s="77"/>
      <c r="O24" s="78">
        <f>N24/$G$24</f>
        <v>0</v>
      </c>
      <c r="P24" s="2"/>
      <c r="Q24" s="2"/>
      <c r="R24" s="2"/>
      <c r="S24" s="80"/>
    </row>
    <row r="25" spans="1:19" ht="43.5" x14ac:dyDescent="0.2">
      <c r="A25" s="1" t="s">
        <v>139</v>
      </c>
      <c r="B25" s="99" t="s">
        <v>144</v>
      </c>
      <c r="C25" s="69" t="s">
        <v>116</v>
      </c>
      <c r="D25" s="69" t="s">
        <v>120</v>
      </c>
      <c r="E25" s="97">
        <v>44743</v>
      </c>
      <c r="F25" s="97">
        <v>44865</v>
      </c>
      <c r="G25" s="50">
        <v>1</v>
      </c>
      <c r="H25" s="77"/>
      <c r="I25" s="78">
        <f>H25/$G$25</f>
        <v>0</v>
      </c>
      <c r="J25" s="79"/>
      <c r="K25" s="2"/>
      <c r="L25" s="81"/>
      <c r="M25" s="80"/>
      <c r="N25" s="77"/>
      <c r="O25" s="78">
        <f>N25/$G$25</f>
        <v>0</v>
      </c>
      <c r="P25" s="2"/>
      <c r="Q25" s="2"/>
      <c r="R25" s="2"/>
      <c r="S25" s="80"/>
    </row>
    <row r="26" spans="1:19" ht="72" x14ac:dyDescent="0.2">
      <c r="A26" s="1" t="s">
        <v>139</v>
      </c>
      <c r="B26" s="99" t="s">
        <v>145</v>
      </c>
      <c r="C26" s="69" t="s">
        <v>115</v>
      </c>
      <c r="D26" s="69" t="s">
        <v>120</v>
      </c>
      <c r="E26" s="97">
        <v>44621</v>
      </c>
      <c r="F26" s="97">
        <v>44742</v>
      </c>
      <c r="G26" s="50">
        <v>1</v>
      </c>
      <c r="H26" s="77"/>
      <c r="I26" s="78">
        <f>H26/$G$26</f>
        <v>0</v>
      </c>
      <c r="J26" s="79"/>
      <c r="K26" s="2"/>
      <c r="L26" s="81"/>
      <c r="M26" s="80"/>
      <c r="N26" s="77"/>
      <c r="O26" s="78">
        <f>N26/$G$26</f>
        <v>0</v>
      </c>
      <c r="P26" s="2"/>
      <c r="Q26" s="2"/>
      <c r="R26" s="2"/>
      <c r="S26" s="80"/>
    </row>
    <row r="27" spans="1:19" ht="86.25" x14ac:dyDescent="0.2">
      <c r="A27" s="1" t="s">
        <v>139</v>
      </c>
      <c r="B27" s="85" t="s">
        <v>146</v>
      </c>
      <c r="C27" s="1" t="s">
        <v>121</v>
      </c>
      <c r="D27" s="2" t="s">
        <v>96</v>
      </c>
      <c r="E27" s="97">
        <v>44743</v>
      </c>
      <c r="F27" s="97">
        <v>44910</v>
      </c>
      <c r="G27" s="50">
        <v>1</v>
      </c>
      <c r="H27" s="77"/>
      <c r="I27" s="78">
        <f>H27/$G$27</f>
        <v>0</v>
      </c>
      <c r="J27" s="79"/>
      <c r="K27" s="2"/>
      <c r="L27" s="81"/>
      <c r="M27" s="80"/>
      <c r="N27" s="77"/>
      <c r="O27" s="78">
        <f>N27/$G$27</f>
        <v>0</v>
      </c>
      <c r="P27" s="2"/>
      <c r="Q27" s="2"/>
      <c r="R27" s="2"/>
      <c r="S27" s="80"/>
    </row>
    <row r="28" spans="1:19" ht="72" x14ac:dyDescent="0.2">
      <c r="A28" s="1" t="s">
        <v>139</v>
      </c>
      <c r="B28" s="85" t="s">
        <v>147</v>
      </c>
      <c r="C28" s="1" t="s">
        <v>121</v>
      </c>
      <c r="D28" s="2" t="s">
        <v>96</v>
      </c>
      <c r="E28" s="97">
        <v>44743</v>
      </c>
      <c r="F28" s="97">
        <v>44910</v>
      </c>
      <c r="G28" s="50">
        <v>1</v>
      </c>
      <c r="H28" s="77"/>
      <c r="I28" s="78">
        <f>H28/$G$28</f>
        <v>0</v>
      </c>
      <c r="J28" s="79"/>
      <c r="K28" s="2"/>
      <c r="L28" s="81"/>
      <c r="M28" s="80"/>
      <c r="N28" s="77"/>
      <c r="O28" s="78">
        <f>N28/$G$28</f>
        <v>0</v>
      </c>
      <c r="P28" s="2"/>
      <c r="Q28" s="2"/>
      <c r="R28" s="2"/>
      <c r="S28" s="80"/>
    </row>
    <row r="29" spans="1:19" ht="43.5" x14ac:dyDescent="0.2">
      <c r="A29" s="1" t="s">
        <v>139</v>
      </c>
      <c r="B29" s="85" t="s">
        <v>148</v>
      </c>
      <c r="C29" s="1" t="s">
        <v>121</v>
      </c>
      <c r="D29" s="2" t="s">
        <v>96</v>
      </c>
      <c r="E29" s="97">
        <v>44743</v>
      </c>
      <c r="F29" s="97">
        <v>44910</v>
      </c>
      <c r="G29" s="50">
        <v>1</v>
      </c>
      <c r="H29" s="77"/>
      <c r="I29" s="78">
        <f>H29/$G$29</f>
        <v>0</v>
      </c>
      <c r="J29" s="79"/>
      <c r="K29" s="2"/>
      <c r="L29" s="81"/>
      <c r="M29" s="80"/>
      <c r="N29" s="77"/>
      <c r="O29" s="78">
        <f>N29/$G$29</f>
        <v>0</v>
      </c>
      <c r="P29" s="2"/>
      <c r="Q29" s="2"/>
      <c r="R29" s="2"/>
      <c r="S29" s="80"/>
    </row>
    <row r="30" spans="1:19" s="96" customFormat="1" ht="28.5" customHeight="1" x14ac:dyDescent="0.25">
      <c r="A30" s="141" t="s">
        <v>129</v>
      </c>
      <c r="B30" s="141"/>
      <c r="C30" s="141"/>
      <c r="D30" s="141"/>
      <c r="E30" s="141"/>
      <c r="F30" s="141"/>
      <c r="G30" s="89">
        <f>SUM(G21:G29)</f>
        <v>9</v>
      </c>
      <c r="H30" s="90"/>
      <c r="I30" s="91">
        <f>AVERAGE(I21:I29)</f>
        <v>0</v>
      </c>
      <c r="J30" s="92"/>
      <c r="K30" s="93"/>
      <c r="L30" s="94"/>
      <c r="M30" s="95"/>
      <c r="N30" s="90"/>
      <c r="O30" s="91">
        <f>AVERAGE(O21:O29)</f>
        <v>0</v>
      </c>
      <c r="P30" s="93"/>
      <c r="Q30" s="93"/>
      <c r="R30" s="93"/>
      <c r="S30" s="95"/>
    </row>
    <row r="31" spans="1:19" x14ac:dyDescent="0.2">
      <c r="A31" s="53" t="s">
        <v>74</v>
      </c>
    </row>
    <row r="33" spans="1:7" ht="14.25" customHeight="1" x14ac:dyDescent="0.2">
      <c r="A33" s="159" t="s">
        <v>67</v>
      </c>
      <c r="B33" s="159"/>
      <c r="C33" s="159"/>
      <c r="D33" s="159"/>
      <c r="E33" s="159"/>
      <c r="F33" s="159"/>
      <c r="G33" s="159"/>
    </row>
    <row r="34" spans="1:7" ht="14.25" customHeight="1" x14ac:dyDescent="0.2">
      <c r="A34" s="156" t="s">
        <v>37</v>
      </c>
      <c r="B34" s="157"/>
      <c r="C34" s="158"/>
      <c r="D34" s="108" t="s">
        <v>204</v>
      </c>
      <c r="E34" s="159" t="s">
        <v>205</v>
      </c>
      <c r="F34" s="159"/>
      <c r="G34" s="159"/>
    </row>
    <row r="35" spans="1:7" ht="14.25" customHeight="1" x14ac:dyDescent="0.2">
      <c r="A35" s="153">
        <v>44545</v>
      </c>
      <c r="B35" s="154"/>
      <c r="C35" s="155"/>
      <c r="D35" s="109" t="s">
        <v>78</v>
      </c>
      <c r="E35" s="146" t="s">
        <v>203</v>
      </c>
      <c r="F35" s="146"/>
      <c r="G35" s="146"/>
    </row>
    <row r="36" spans="1:7" x14ac:dyDescent="0.2">
      <c r="A36" s="153"/>
      <c r="B36" s="154"/>
      <c r="C36" s="155"/>
      <c r="D36" s="110"/>
      <c r="E36" s="146"/>
      <c r="F36" s="146"/>
      <c r="G36" s="146"/>
    </row>
    <row r="37" spans="1:7" x14ac:dyDescent="0.2">
      <c r="A37" s="153"/>
      <c r="B37" s="154"/>
      <c r="C37" s="155"/>
      <c r="D37" s="110"/>
      <c r="E37" s="146"/>
      <c r="F37" s="146"/>
      <c r="G37" s="146"/>
    </row>
    <row r="38" spans="1:7" x14ac:dyDescent="0.2">
      <c r="A38" s="34"/>
      <c r="B38" s="35"/>
      <c r="C38" s="35"/>
      <c r="D38" s="35"/>
      <c r="E38" s="36"/>
      <c r="F38" s="36"/>
      <c r="G38" s="36"/>
    </row>
    <row r="39" spans="1:7" x14ac:dyDescent="0.2">
      <c r="A39" s="147" t="s">
        <v>38</v>
      </c>
      <c r="B39" s="148"/>
      <c r="C39" s="147" t="s">
        <v>81</v>
      </c>
      <c r="D39" s="148"/>
      <c r="E39" s="147" t="s">
        <v>84</v>
      </c>
      <c r="F39" s="149"/>
      <c r="G39" s="148"/>
    </row>
    <row r="40" spans="1:7" x14ac:dyDescent="0.2">
      <c r="A40" s="142" t="s">
        <v>79</v>
      </c>
      <c r="B40" s="143"/>
      <c r="C40" s="142" t="s">
        <v>82</v>
      </c>
      <c r="D40" s="143"/>
      <c r="E40" s="160" t="s">
        <v>85</v>
      </c>
      <c r="F40" s="160"/>
      <c r="G40" s="72" t="s">
        <v>40</v>
      </c>
    </row>
    <row r="41" spans="1:7" x14ac:dyDescent="0.2">
      <c r="A41" s="142" t="s">
        <v>80</v>
      </c>
      <c r="B41" s="143"/>
      <c r="C41" s="144" t="s">
        <v>83</v>
      </c>
      <c r="D41" s="145"/>
      <c r="E41" s="160" t="s">
        <v>86</v>
      </c>
      <c r="F41" s="160"/>
      <c r="G41" s="72" t="s">
        <v>40</v>
      </c>
    </row>
    <row r="42" spans="1:7" x14ac:dyDescent="0.2">
      <c r="A42" s="41" t="s">
        <v>75</v>
      </c>
    </row>
  </sheetData>
  <mergeCells count="49">
    <mergeCell ref="A35:C35"/>
    <mergeCell ref="A36:C36"/>
    <mergeCell ref="A37:C37"/>
    <mergeCell ref="A30:F30"/>
    <mergeCell ref="A34:C34"/>
    <mergeCell ref="E35:G35"/>
    <mergeCell ref="E36:G36"/>
    <mergeCell ref="A33:G33"/>
    <mergeCell ref="E34:G34"/>
    <mergeCell ref="A41:B41"/>
    <mergeCell ref="C41:D41"/>
    <mergeCell ref="E41:F41"/>
    <mergeCell ref="E37:G37"/>
    <mergeCell ref="A39:B39"/>
    <mergeCell ref="C39:D39"/>
    <mergeCell ref="E39:G39"/>
    <mergeCell ref="A40:B40"/>
    <mergeCell ref="C40:D40"/>
    <mergeCell ref="E40:F40"/>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conditionalFormatting sqref="J21:J25 J30">
    <cfRule type="containsText" dxfId="50" priority="52" operator="containsText" text="Cumplimiento total">
      <formula>NOT(ISERROR(SEARCH("Cumplimiento total",J21)))</formula>
    </cfRule>
    <cfRule type="containsText" dxfId="49" priority="53" operator="containsText" text="Sin gestión">
      <formula>NOT(ISERROR(SEARCH("Sin gestión",J21)))</formula>
    </cfRule>
    <cfRule type="containsText" dxfId="48" priority="54" operator="containsText" text="Avances en la gestión">
      <formula>NOT(ISERROR(SEARCH("Avances en la gestión",J21)))</formula>
    </cfRule>
  </conditionalFormatting>
  <conditionalFormatting sqref="J26">
    <cfRule type="containsText" dxfId="47" priority="43" operator="containsText" text="Cumplimiento total">
      <formula>NOT(ISERROR(SEARCH("Cumplimiento total",J26)))</formula>
    </cfRule>
    <cfRule type="containsText" dxfId="46" priority="44" operator="containsText" text="Sin gestión">
      <formula>NOT(ISERROR(SEARCH("Sin gestión",J26)))</formula>
    </cfRule>
    <cfRule type="containsText" dxfId="45" priority="45" operator="containsText" text="Avances en la gestión">
      <formula>NOT(ISERROR(SEARCH("Avances en la gestión",J26)))</formula>
    </cfRule>
  </conditionalFormatting>
  <conditionalFormatting sqref="J28">
    <cfRule type="containsText" dxfId="44" priority="34" operator="containsText" text="Cumplimiento total">
      <formula>NOT(ISERROR(SEARCH("Cumplimiento total",J28)))</formula>
    </cfRule>
    <cfRule type="containsText" dxfId="43" priority="35" operator="containsText" text="Sin gestión">
      <formula>NOT(ISERROR(SEARCH("Sin gestión",J28)))</formula>
    </cfRule>
    <cfRule type="containsText" dxfId="42" priority="36" operator="containsText" text="Avances en la gestión">
      <formula>NOT(ISERROR(SEARCH("Avances en la gestión",J28)))</formula>
    </cfRule>
  </conditionalFormatting>
  <conditionalFormatting sqref="J27">
    <cfRule type="containsText" dxfId="41" priority="25" operator="containsText" text="Cumplimiento total">
      <formula>NOT(ISERROR(SEARCH("Cumplimiento total",J27)))</formula>
    </cfRule>
    <cfRule type="containsText" dxfId="40" priority="26" operator="containsText" text="Sin gestión">
      <formula>NOT(ISERROR(SEARCH("Sin gestión",J27)))</formula>
    </cfRule>
    <cfRule type="containsText" dxfId="39" priority="27" operator="containsText" text="Avances en la gestión">
      <formula>NOT(ISERROR(SEARCH("Avances en la gestión",J27)))</formula>
    </cfRule>
  </conditionalFormatting>
  <conditionalFormatting sqref="J29">
    <cfRule type="containsText" dxfId="38" priority="7" operator="containsText" text="Cumplimiento total">
      <formula>NOT(ISERROR(SEARCH("Cumplimiento total",J29)))</formula>
    </cfRule>
    <cfRule type="containsText" dxfId="37" priority="8" operator="containsText" text="Sin gestión">
      <formula>NOT(ISERROR(SEARCH("Sin gestión",J29)))</formula>
    </cfRule>
    <cfRule type="containsText" dxfId="36" priority="9" operator="containsText" text="Avances en la gestión">
      <formula>NOT(ISERROR(SEARCH("Avances en la gestión",J29)))</formula>
    </cfRule>
  </conditionalFormatting>
  <hyperlinks>
    <hyperlink ref="B13" r:id="rId1" xr:uid="{65E90490-4A8D-4150-B571-5BF9117BA6BA}"/>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58FA786C-A4C1-4225-A294-FA4F8696CABE}">
            <xm:f>NOT(ISERROR(SEARCH('Listas FUGA'!$E$5,M21)))</xm:f>
            <xm:f>'Listas FUGA'!$E$5</xm:f>
            <x14:dxf>
              <fill>
                <patternFill>
                  <bgColor rgb="FFFF0000"/>
                </patternFill>
              </fill>
            </x14:dxf>
          </x14:cfRule>
          <x14:cfRule type="containsText" priority="50" operator="containsText" id="{CC062168-E22A-4419-9487-D2E6A4B9A37C}">
            <xm:f>NOT(ISERROR(SEARCH('Listas FUGA'!$E$4,M21)))</xm:f>
            <xm:f>'Listas FUGA'!$E$4</xm:f>
            <x14:dxf>
              <fill>
                <patternFill>
                  <bgColor rgb="FFFFFF00"/>
                </patternFill>
              </fill>
            </x14:dxf>
          </x14:cfRule>
          <x14:cfRule type="containsText" priority="51" operator="containsText" id="{271D8773-C5EC-4CF8-9D12-30478474601F}">
            <xm:f>NOT(ISERROR(SEARCH('Listas FUGA'!$E$3,M21)))</xm:f>
            <xm:f>'Listas FUGA'!$E$3</xm:f>
            <x14:dxf>
              <fill>
                <patternFill>
                  <bgColor rgb="FF92D050"/>
                </patternFill>
              </fill>
            </x14:dxf>
          </x14:cfRule>
          <xm:sqref>M21:M25 M30</xm:sqref>
        </x14:conditionalFormatting>
        <x14:conditionalFormatting xmlns:xm="http://schemas.microsoft.com/office/excel/2006/main">
          <x14:cfRule type="containsText" priority="46" operator="containsText" id="{79D58E00-59A6-49C3-B59E-760E6626F976}">
            <xm:f>NOT(ISERROR(SEARCH('Listas FUGA'!$E$5,S21)))</xm:f>
            <xm:f>'Listas FUGA'!$E$5</xm:f>
            <x14:dxf>
              <fill>
                <patternFill>
                  <bgColor rgb="FFFF0000"/>
                </patternFill>
              </fill>
            </x14:dxf>
          </x14:cfRule>
          <x14:cfRule type="containsText" priority="47" operator="containsText" id="{4FA0898C-9A45-4716-8AB0-E770708D2A4C}">
            <xm:f>NOT(ISERROR(SEARCH('Listas FUGA'!$E$4,S21)))</xm:f>
            <xm:f>'Listas FUGA'!$E$4</xm:f>
            <x14:dxf>
              <fill>
                <patternFill>
                  <bgColor rgb="FFFFFF00"/>
                </patternFill>
              </fill>
            </x14:dxf>
          </x14:cfRule>
          <x14:cfRule type="containsText" priority="48" operator="containsText" id="{E5A21D42-D93B-42FB-B4B9-B34BE57EDD1A}">
            <xm:f>NOT(ISERROR(SEARCH('Listas FUGA'!$E$3,S21)))</xm:f>
            <xm:f>'Listas FUGA'!$E$3</xm:f>
            <x14:dxf>
              <fill>
                <patternFill>
                  <bgColor rgb="FF92D050"/>
                </patternFill>
              </fill>
            </x14:dxf>
          </x14:cfRule>
          <xm:sqref>S21:S25 S30</xm:sqref>
        </x14:conditionalFormatting>
        <x14:conditionalFormatting xmlns:xm="http://schemas.microsoft.com/office/excel/2006/main">
          <x14:cfRule type="containsText" priority="40" operator="containsText" id="{559954C6-CDA6-42A3-9402-13391CAB07D6}">
            <xm:f>NOT(ISERROR(SEARCH('Listas FUGA'!$E$5,M26)))</xm:f>
            <xm:f>'Listas FUGA'!$E$5</xm:f>
            <x14:dxf>
              <fill>
                <patternFill>
                  <bgColor rgb="FFFF0000"/>
                </patternFill>
              </fill>
            </x14:dxf>
          </x14:cfRule>
          <x14:cfRule type="containsText" priority="41" operator="containsText" id="{1D5F4B3C-F278-49F7-8C54-2E00490C819E}">
            <xm:f>NOT(ISERROR(SEARCH('Listas FUGA'!$E$4,M26)))</xm:f>
            <xm:f>'Listas FUGA'!$E$4</xm:f>
            <x14:dxf>
              <fill>
                <patternFill>
                  <bgColor rgb="FFFFFF00"/>
                </patternFill>
              </fill>
            </x14:dxf>
          </x14:cfRule>
          <x14:cfRule type="containsText" priority="42" operator="containsText" id="{16AC6095-A1B1-4B8D-B53C-C36F0D54D7C7}">
            <xm:f>NOT(ISERROR(SEARCH('Listas FUGA'!$E$3,M26)))</xm:f>
            <xm:f>'Listas FUGA'!$E$3</xm:f>
            <x14:dxf>
              <fill>
                <patternFill>
                  <bgColor rgb="FF92D050"/>
                </patternFill>
              </fill>
            </x14:dxf>
          </x14:cfRule>
          <xm:sqref>M26</xm:sqref>
        </x14:conditionalFormatting>
        <x14:conditionalFormatting xmlns:xm="http://schemas.microsoft.com/office/excel/2006/main">
          <x14:cfRule type="containsText" priority="37" operator="containsText" id="{1A282DC6-38A2-46F3-B7C2-DDF44756D1C2}">
            <xm:f>NOT(ISERROR(SEARCH('Listas FUGA'!$E$5,S26)))</xm:f>
            <xm:f>'Listas FUGA'!$E$5</xm:f>
            <x14:dxf>
              <fill>
                <patternFill>
                  <bgColor rgb="FFFF0000"/>
                </patternFill>
              </fill>
            </x14:dxf>
          </x14:cfRule>
          <x14:cfRule type="containsText" priority="38" operator="containsText" id="{F3399AC7-68BD-4322-A24F-3BD391BA9311}">
            <xm:f>NOT(ISERROR(SEARCH('Listas FUGA'!$E$4,S26)))</xm:f>
            <xm:f>'Listas FUGA'!$E$4</xm:f>
            <x14:dxf>
              <fill>
                <patternFill>
                  <bgColor rgb="FFFFFF00"/>
                </patternFill>
              </fill>
            </x14:dxf>
          </x14:cfRule>
          <x14:cfRule type="containsText" priority="39" operator="containsText" id="{24B7FD91-B89D-4D70-98D5-D2F9BB06A401}">
            <xm:f>NOT(ISERROR(SEARCH('Listas FUGA'!$E$3,S26)))</xm:f>
            <xm:f>'Listas FUGA'!$E$3</xm:f>
            <x14:dxf>
              <fill>
                <patternFill>
                  <bgColor rgb="FF92D050"/>
                </patternFill>
              </fill>
            </x14:dxf>
          </x14:cfRule>
          <xm:sqref>S26</xm:sqref>
        </x14:conditionalFormatting>
        <x14:conditionalFormatting xmlns:xm="http://schemas.microsoft.com/office/excel/2006/main">
          <x14:cfRule type="containsText" priority="31" operator="containsText" id="{DC055BBE-4685-422C-ABCC-4181CA3DC817}">
            <xm:f>NOT(ISERROR(SEARCH('Listas FUGA'!$E$5,M28)))</xm:f>
            <xm:f>'Listas FUGA'!$E$5</xm:f>
            <x14:dxf>
              <fill>
                <patternFill>
                  <bgColor rgb="FFFF0000"/>
                </patternFill>
              </fill>
            </x14:dxf>
          </x14:cfRule>
          <x14:cfRule type="containsText" priority="32" operator="containsText" id="{A9E6E809-9A05-4BD1-9585-2BC1CD10D630}">
            <xm:f>NOT(ISERROR(SEARCH('Listas FUGA'!$E$4,M28)))</xm:f>
            <xm:f>'Listas FUGA'!$E$4</xm:f>
            <x14:dxf>
              <fill>
                <patternFill>
                  <bgColor rgb="FFFFFF00"/>
                </patternFill>
              </fill>
            </x14:dxf>
          </x14:cfRule>
          <x14:cfRule type="containsText" priority="33" operator="containsText" id="{73DE1292-5064-4406-B3BA-B06758A37A7A}">
            <xm:f>NOT(ISERROR(SEARCH('Listas FUGA'!$E$3,M28)))</xm:f>
            <xm:f>'Listas FUGA'!$E$3</xm:f>
            <x14:dxf>
              <fill>
                <patternFill>
                  <bgColor rgb="FF92D050"/>
                </patternFill>
              </fill>
            </x14:dxf>
          </x14:cfRule>
          <xm:sqref>M28</xm:sqref>
        </x14:conditionalFormatting>
        <x14:conditionalFormatting xmlns:xm="http://schemas.microsoft.com/office/excel/2006/main">
          <x14:cfRule type="containsText" priority="28" operator="containsText" id="{CB2264DE-12FC-4E41-A64C-39DE95D808DF}">
            <xm:f>NOT(ISERROR(SEARCH('Listas FUGA'!$E$5,S28)))</xm:f>
            <xm:f>'Listas FUGA'!$E$5</xm:f>
            <x14:dxf>
              <fill>
                <patternFill>
                  <bgColor rgb="FFFF0000"/>
                </patternFill>
              </fill>
            </x14:dxf>
          </x14:cfRule>
          <x14:cfRule type="containsText" priority="29" operator="containsText" id="{542CDC9C-7FBA-47F2-9DA3-4FD8E5C21CAD}">
            <xm:f>NOT(ISERROR(SEARCH('Listas FUGA'!$E$4,S28)))</xm:f>
            <xm:f>'Listas FUGA'!$E$4</xm:f>
            <x14:dxf>
              <fill>
                <patternFill>
                  <bgColor rgb="FFFFFF00"/>
                </patternFill>
              </fill>
            </x14:dxf>
          </x14:cfRule>
          <x14:cfRule type="containsText" priority="30" operator="containsText" id="{D3734838-4C5C-4333-9E7E-7387066C912D}">
            <xm:f>NOT(ISERROR(SEARCH('Listas FUGA'!$E$3,S28)))</xm:f>
            <xm:f>'Listas FUGA'!$E$3</xm:f>
            <x14:dxf>
              <fill>
                <patternFill>
                  <bgColor rgb="FF92D050"/>
                </patternFill>
              </fill>
            </x14:dxf>
          </x14:cfRule>
          <xm:sqref>S28</xm:sqref>
        </x14:conditionalFormatting>
        <x14:conditionalFormatting xmlns:xm="http://schemas.microsoft.com/office/excel/2006/main">
          <x14:cfRule type="containsText" priority="22" operator="containsText" id="{9985CDE6-4F76-446A-B7EA-AB153B9CA80D}">
            <xm:f>NOT(ISERROR(SEARCH('Listas FUGA'!$E$5,M27)))</xm:f>
            <xm:f>'Listas FUGA'!$E$5</xm:f>
            <x14:dxf>
              <fill>
                <patternFill>
                  <bgColor rgb="FFFF0000"/>
                </patternFill>
              </fill>
            </x14:dxf>
          </x14:cfRule>
          <x14:cfRule type="containsText" priority="23" operator="containsText" id="{CAFA8EED-9A3F-4C79-9718-54A76EA10E08}">
            <xm:f>NOT(ISERROR(SEARCH('Listas FUGA'!$E$4,M27)))</xm:f>
            <xm:f>'Listas FUGA'!$E$4</xm:f>
            <x14:dxf>
              <fill>
                <patternFill>
                  <bgColor rgb="FFFFFF00"/>
                </patternFill>
              </fill>
            </x14:dxf>
          </x14:cfRule>
          <x14:cfRule type="containsText" priority="24" operator="containsText" id="{265FF84D-9706-43C3-84F1-6D9431B2368C}">
            <xm:f>NOT(ISERROR(SEARCH('Listas FUGA'!$E$3,M27)))</xm:f>
            <xm:f>'Listas FUGA'!$E$3</xm:f>
            <x14:dxf>
              <fill>
                <patternFill>
                  <bgColor rgb="FF92D050"/>
                </patternFill>
              </fill>
            </x14:dxf>
          </x14:cfRule>
          <xm:sqref>M27</xm:sqref>
        </x14:conditionalFormatting>
        <x14:conditionalFormatting xmlns:xm="http://schemas.microsoft.com/office/excel/2006/main">
          <x14:cfRule type="containsText" priority="19" operator="containsText" id="{5C8929AC-A733-458D-B012-7B64845A9F97}">
            <xm:f>NOT(ISERROR(SEARCH('Listas FUGA'!$E$5,S27)))</xm:f>
            <xm:f>'Listas FUGA'!$E$5</xm:f>
            <x14:dxf>
              <fill>
                <patternFill>
                  <bgColor rgb="FFFF0000"/>
                </patternFill>
              </fill>
            </x14:dxf>
          </x14:cfRule>
          <x14:cfRule type="containsText" priority="20" operator="containsText" id="{D37DE5FF-01E1-4F42-BC5F-428534AEAC6E}">
            <xm:f>NOT(ISERROR(SEARCH('Listas FUGA'!$E$4,S27)))</xm:f>
            <xm:f>'Listas FUGA'!$E$4</xm:f>
            <x14:dxf>
              <fill>
                <patternFill>
                  <bgColor rgb="FFFFFF00"/>
                </patternFill>
              </fill>
            </x14:dxf>
          </x14:cfRule>
          <x14:cfRule type="containsText" priority="21" operator="containsText" id="{6B1FCF9C-F896-4FAD-988A-346B82278C25}">
            <xm:f>NOT(ISERROR(SEARCH('Listas FUGA'!$E$3,S27)))</xm:f>
            <xm:f>'Listas FUGA'!$E$3</xm:f>
            <x14:dxf>
              <fill>
                <patternFill>
                  <bgColor rgb="FF92D050"/>
                </patternFill>
              </fill>
            </x14:dxf>
          </x14:cfRule>
          <xm:sqref>S27</xm:sqref>
        </x14:conditionalFormatting>
        <x14:conditionalFormatting xmlns:xm="http://schemas.microsoft.com/office/excel/2006/main">
          <x14:cfRule type="containsText" priority="4" operator="containsText" id="{7518C8E9-A14D-444E-A13C-495C21C32C61}">
            <xm:f>NOT(ISERROR(SEARCH('Listas FUGA'!$E$5,M29)))</xm:f>
            <xm:f>'Listas FUGA'!$E$5</xm:f>
            <x14:dxf>
              <fill>
                <patternFill>
                  <bgColor rgb="FFFF0000"/>
                </patternFill>
              </fill>
            </x14:dxf>
          </x14:cfRule>
          <x14:cfRule type="containsText" priority="5" operator="containsText" id="{683606BF-CB66-48B3-97A5-F17509944C46}">
            <xm:f>NOT(ISERROR(SEARCH('Listas FUGA'!$E$4,M29)))</xm:f>
            <xm:f>'Listas FUGA'!$E$4</xm:f>
            <x14:dxf>
              <fill>
                <patternFill>
                  <bgColor rgb="FFFFFF00"/>
                </patternFill>
              </fill>
            </x14:dxf>
          </x14:cfRule>
          <x14:cfRule type="containsText" priority="6" operator="containsText" id="{7E542FB6-C7F6-458B-9A91-F69950F60FFA}">
            <xm:f>NOT(ISERROR(SEARCH('Listas FUGA'!$E$3,M29)))</xm:f>
            <xm:f>'Listas FUGA'!$E$3</xm:f>
            <x14:dxf>
              <fill>
                <patternFill>
                  <bgColor rgb="FF92D050"/>
                </patternFill>
              </fill>
            </x14:dxf>
          </x14:cfRule>
          <xm:sqref>M29</xm:sqref>
        </x14:conditionalFormatting>
        <x14:conditionalFormatting xmlns:xm="http://schemas.microsoft.com/office/excel/2006/main">
          <x14:cfRule type="containsText" priority="1" operator="containsText" id="{D97794C9-8E31-42CD-9198-099E2428E904}">
            <xm:f>NOT(ISERROR(SEARCH('Listas FUGA'!$E$5,S29)))</xm:f>
            <xm:f>'Listas FUGA'!$E$5</xm:f>
            <x14:dxf>
              <fill>
                <patternFill>
                  <bgColor rgb="FFFF0000"/>
                </patternFill>
              </fill>
            </x14:dxf>
          </x14:cfRule>
          <x14:cfRule type="containsText" priority="2" operator="containsText" id="{24E691AA-C688-4EAD-8D72-FBB13D866C83}">
            <xm:f>NOT(ISERROR(SEARCH('Listas FUGA'!$E$4,S29)))</xm:f>
            <xm:f>'Listas FUGA'!$E$4</xm:f>
            <x14:dxf>
              <fill>
                <patternFill>
                  <bgColor rgb="FFFFFF00"/>
                </patternFill>
              </fill>
            </x14:dxf>
          </x14:cfRule>
          <x14:cfRule type="containsText" priority="3" operator="containsText" id="{56E9F388-548B-4FCD-A4AB-0A906BC8BF9A}">
            <xm:f>NOT(ISERROR(SEARCH('Listas FUGA'!$E$3,S29)))</xm:f>
            <xm:f>'Listas FUGA'!$E$3</xm:f>
            <x14:dxf>
              <fill>
                <patternFill>
                  <bgColor rgb="FF92D050"/>
                </patternFill>
              </fill>
            </x14:dxf>
          </x14:cfRule>
          <xm:sqref>S29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C6A55CAF-E416-47A6-BAF3-8667BA42B9D0}">
          <x14:formula1>
            <xm:f>'Listas FUGA'!$A$3:$A$7</xm:f>
          </x14:formula1>
          <xm:sqref>F8:G9</xm:sqref>
        </x14:dataValidation>
        <x14:dataValidation type="list" allowBlank="1" showInputMessage="1" showErrorMessage="1" xr:uid="{07026A25-3A50-4375-A6BE-5678A81614D6}">
          <x14:formula1>
            <xm:f>'Listas FUGA'!$B$3:$B$8</xm:f>
          </x14:formula1>
          <xm:sqref>G12</xm:sqref>
        </x14:dataValidation>
        <x14:dataValidation type="list" allowBlank="1" showInputMessage="1" showErrorMessage="1" xr:uid="{B5FDD6C1-2EAC-4780-A11D-D994D824E8A4}">
          <x14:formula1>
            <xm:f>'Listas FUGA'!$D$3:$D$9</xm:f>
          </x14:formula1>
          <xm:sqref>B12</xm:sqref>
        </x14:dataValidation>
        <x14:dataValidation type="list" allowBlank="1" showInputMessage="1" showErrorMessage="1" xr:uid="{266E66E0-9600-468B-83F5-9466F395D43A}">
          <x14:formula1>
            <xm:f>'Listas FUGA'!$C$3:$C$14</xm:f>
          </x14:formula1>
          <xm:sqref>B11</xm:sqref>
        </x14:dataValidation>
        <x14:dataValidation type="list" allowBlank="1" showInputMessage="1" showErrorMessage="1" xr:uid="{CC074795-A4CA-42D2-8240-224523A486DB}">
          <x14:formula1>
            <xm:f>'Listas FUGA'!$E$3:$E$5</xm:f>
          </x14:formula1>
          <xm:sqref>S21:S30 M21:M30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3"/>
  <sheetViews>
    <sheetView showGridLines="0" zoomScale="70" zoomScaleNormal="70" zoomScaleSheetLayoutView="70" workbookViewId="0">
      <selection activeCell="B9" sqref="B9:C9"/>
    </sheetView>
  </sheetViews>
  <sheetFormatPr baseColWidth="10" defaultRowHeight="14.25" x14ac:dyDescent="0.2"/>
  <cols>
    <col min="1" max="1" width="38.5703125" style="3" customWidth="1"/>
    <col min="2" max="2" width="36.28515625" style="3" customWidth="1"/>
    <col min="3" max="4" width="40.140625" style="3" customWidth="1"/>
    <col min="5" max="5" width="10.7109375" style="3" bestFit="1" customWidth="1"/>
    <col min="6" max="6" width="12" style="3" bestFit="1" customWidth="1"/>
    <col min="7" max="7" width="38.140625" style="3" customWidth="1"/>
    <col min="8" max="8" width="14.42578125" style="3" customWidth="1"/>
    <col min="9" max="9" width="19.85546875" style="3" customWidth="1"/>
    <col min="10" max="10" width="24.85546875" style="3" customWidth="1"/>
    <col min="11" max="11" width="14.42578125" style="3" customWidth="1"/>
    <col min="12" max="12" width="21.140625" style="3" customWidth="1"/>
    <col min="13" max="13" width="19.28515625" style="3" customWidth="1"/>
    <col min="14" max="14" width="11.42578125" style="3"/>
    <col min="15" max="15" width="20.28515625" style="3" customWidth="1"/>
    <col min="16" max="16" width="22.5703125" style="3" customWidth="1"/>
    <col min="17" max="17" width="20.5703125" style="3" customWidth="1"/>
    <col min="18" max="18" width="17.5703125" style="3" customWidth="1"/>
    <col min="19" max="19" width="25" style="3" customWidth="1"/>
    <col min="20" max="16384" width="11.42578125" style="3"/>
  </cols>
  <sheetData>
    <row r="1" spans="1:10" ht="57" customHeight="1" x14ac:dyDescent="0.2">
      <c r="A1" s="121"/>
      <c r="B1" s="122"/>
      <c r="C1" s="122"/>
      <c r="D1" s="122"/>
      <c r="E1" s="122"/>
      <c r="F1" s="122"/>
      <c r="G1" s="123"/>
      <c r="H1" s="30"/>
      <c r="I1" s="31"/>
    </row>
    <row r="2" spans="1:10" ht="31.5" customHeight="1" x14ac:dyDescent="0.2">
      <c r="A2" s="124"/>
      <c r="B2" s="125"/>
      <c r="C2" s="125"/>
      <c r="D2" s="125"/>
      <c r="E2" s="125"/>
      <c r="F2" s="125"/>
      <c r="G2" s="126"/>
      <c r="I2" s="27"/>
    </row>
    <row r="3" spans="1:10" s="5" customFormat="1" x14ac:dyDescent="0.2">
      <c r="A3" s="32"/>
      <c r="B3" s="33"/>
      <c r="C3" s="33"/>
      <c r="D3" s="33"/>
      <c r="J3" s="4"/>
    </row>
    <row r="4" spans="1:10" s="6" customFormat="1" ht="56.25" customHeight="1" x14ac:dyDescent="0.25">
      <c r="A4" s="28" t="s">
        <v>23</v>
      </c>
      <c r="B4" s="186" t="s">
        <v>66</v>
      </c>
      <c r="C4" s="186"/>
      <c r="D4" s="186"/>
      <c r="E4" s="186"/>
      <c r="F4" s="186"/>
      <c r="G4" s="186"/>
    </row>
    <row r="5" spans="1:10" ht="45" customHeight="1" x14ac:dyDescent="0.25">
      <c r="A5" s="29" t="s">
        <v>24</v>
      </c>
      <c r="B5" s="186" t="s">
        <v>65</v>
      </c>
      <c r="C5" s="186"/>
      <c r="D5" s="186"/>
      <c r="E5" s="186"/>
      <c r="F5" s="186"/>
      <c r="G5" s="186"/>
      <c r="H5" s="6"/>
      <c r="I5" s="6"/>
      <c r="J5" s="6"/>
    </row>
    <row r="6" spans="1:10" ht="24.75" customHeight="1" x14ac:dyDescent="0.25">
      <c r="A6" s="12"/>
      <c r="B6" s="13"/>
      <c r="C6" s="13"/>
      <c r="D6" s="13"/>
      <c r="F6" s="13"/>
      <c r="G6" s="13"/>
      <c r="H6" s="6"/>
      <c r="I6" s="6"/>
      <c r="J6" s="6"/>
    </row>
    <row r="7" spans="1:10" ht="44.25" customHeight="1" x14ac:dyDescent="0.25">
      <c r="A7" s="189" t="s">
        <v>3</v>
      </c>
      <c r="B7" s="189"/>
      <c r="C7" s="189"/>
      <c r="F7" s="188" t="s">
        <v>64</v>
      </c>
      <c r="G7" s="188"/>
      <c r="H7" s="6"/>
      <c r="I7" s="6"/>
      <c r="J7" s="6"/>
    </row>
    <row r="8" spans="1:10" ht="60" customHeight="1" x14ac:dyDescent="0.25">
      <c r="A8" s="11" t="s">
        <v>7</v>
      </c>
      <c r="B8" s="169" t="s">
        <v>91</v>
      </c>
      <c r="C8" s="169"/>
      <c r="D8" s="38"/>
      <c r="F8" s="185" t="s">
        <v>48</v>
      </c>
      <c r="G8" s="185"/>
      <c r="H8" s="6"/>
      <c r="I8" s="6"/>
      <c r="J8" s="6"/>
    </row>
    <row r="9" spans="1:10" ht="74.25" customHeight="1" x14ac:dyDescent="0.25">
      <c r="A9" s="11" t="s">
        <v>8</v>
      </c>
      <c r="B9" s="187" t="s">
        <v>99</v>
      </c>
      <c r="C9" s="187"/>
      <c r="D9" s="37"/>
      <c r="F9" s="185"/>
      <c r="G9" s="185"/>
      <c r="H9" s="6"/>
      <c r="I9" s="6"/>
      <c r="J9" s="6"/>
    </row>
    <row r="10" spans="1:10" ht="30" customHeight="1" x14ac:dyDescent="0.25">
      <c r="A10" s="11" t="s">
        <v>26</v>
      </c>
      <c r="B10" s="164" t="s">
        <v>89</v>
      </c>
      <c r="C10" s="164"/>
      <c r="D10" s="37"/>
      <c r="G10" s="10"/>
      <c r="H10" s="6"/>
      <c r="I10" s="6"/>
      <c r="J10" s="6"/>
    </row>
    <row r="11" spans="1:10" ht="35.25" customHeight="1" x14ac:dyDescent="0.25">
      <c r="A11" s="11" t="s">
        <v>13</v>
      </c>
      <c r="B11" s="168" t="s">
        <v>58</v>
      </c>
      <c r="C11" s="168"/>
      <c r="D11" s="38"/>
      <c r="F11" s="188" t="s">
        <v>6</v>
      </c>
      <c r="G11" s="188"/>
      <c r="H11" s="6"/>
      <c r="I11" s="6"/>
      <c r="J11" s="6"/>
    </row>
    <row r="12" spans="1:10" ht="51" customHeight="1" x14ac:dyDescent="0.25">
      <c r="A12" s="11" t="s">
        <v>27</v>
      </c>
      <c r="B12" s="169" t="s">
        <v>16</v>
      </c>
      <c r="C12" s="169"/>
      <c r="D12" s="39"/>
      <c r="F12" s="14">
        <v>1</v>
      </c>
      <c r="G12" s="40"/>
      <c r="J12" s="6"/>
    </row>
    <row r="13" spans="1:10" ht="35.25" customHeight="1" x14ac:dyDescent="0.25">
      <c r="A13" s="11" t="s">
        <v>22</v>
      </c>
      <c r="B13" s="163" t="s">
        <v>100</v>
      </c>
      <c r="C13" s="164"/>
      <c r="D13" s="37"/>
      <c r="E13" s="6"/>
      <c r="F13" s="6"/>
      <c r="G13" s="6"/>
      <c r="H13" s="6"/>
      <c r="I13" s="6"/>
      <c r="J13" s="6"/>
    </row>
    <row r="14" spans="1:10" ht="36.75" customHeight="1" x14ac:dyDescent="0.25">
      <c r="A14" s="11" t="s">
        <v>77</v>
      </c>
      <c r="B14" s="164">
        <v>2022</v>
      </c>
      <c r="C14" s="164"/>
      <c r="D14" s="37"/>
      <c r="I14" s="6"/>
      <c r="J14" s="6"/>
    </row>
    <row r="15" spans="1:10" x14ac:dyDescent="0.2">
      <c r="A15" s="7"/>
      <c r="B15" s="7"/>
      <c r="C15" s="7"/>
      <c r="D15" s="7"/>
      <c r="E15" s="7"/>
      <c r="F15" s="7"/>
      <c r="G15" s="7"/>
      <c r="H15" s="7"/>
      <c r="I15" s="7"/>
      <c r="J15" s="7"/>
    </row>
    <row r="16" spans="1:10" ht="87" customHeight="1" x14ac:dyDescent="0.2">
      <c r="A16" s="15" t="s">
        <v>39</v>
      </c>
      <c r="B16" s="182" t="s">
        <v>76</v>
      </c>
      <c r="C16" s="183"/>
      <c r="D16" s="183"/>
      <c r="E16" s="183"/>
      <c r="F16" s="183"/>
      <c r="G16" s="184"/>
      <c r="H16" s="7"/>
      <c r="I16" s="7"/>
      <c r="J16" s="7"/>
    </row>
    <row r="17" spans="1:19" ht="15" customHeight="1" x14ac:dyDescent="0.2">
      <c r="A17" s="7"/>
      <c r="B17" s="7"/>
      <c r="C17" s="7"/>
      <c r="D17" s="7"/>
      <c r="E17" s="7"/>
      <c r="F17" s="7"/>
      <c r="G17" s="7"/>
      <c r="H17" s="7"/>
      <c r="I17" s="7"/>
      <c r="J17" s="7"/>
    </row>
    <row r="18" spans="1:19" ht="15" customHeight="1" x14ac:dyDescent="0.2">
      <c r="A18" s="165" t="s">
        <v>68</v>
      </c>
      <c r="B18" s="172" t="s">
        <v>28</v>
      </c>
      <c r="C18" s="172" t="s">
        <v>29</v>
      </c>
      <c r="D18" s="165" t="s">
        <v>30</v>
      </c>
      <c r="E18" s="170" t="s">
        <v>0</v>
      </c>
      <c r="F18" s="170"/>
      <c r="G18" s="104" t="s">
        <v>25</v>
      </c>
      <c r="H18" s="173" t="s">
        <v>71</v>
      </c>
      <c r="I18" s="173"/>
      <c r="J18" s="173"/>
      <c r="K18" s="173"/>
      <c r="L18" s="173"/>
      <c r="M18" s="173"/>
      <c r="N18" s="162" t="s">
        <v>72</v>
      </c>
      <c r="O18" s="162"/>
      <c r="P18" s="162"/>
      <c r="Q18" s="162"/>
      <c r="R18" s="162"/>
      <c r="S18" s="162"/>
    </row>
    <row r="19" spans="1:19" ht="36" customHeight="1" x14ac:dyDescent="0.2">
      <c r="A19" s="166"/>
      <c r="B19" s="172"/>
      <c r="C19" s="172"/>
      <c r="D19" s="166"/>
      <c r="E19" s="165" t="s">
        <v>1</v>
      </c>
      <c r="F19" s="172" t="s">
        <v>2</v>
      </c>
      <c r="G19" s="171" t="s">
        <v>69</v>
      </c>
      <c r="H19" s="173" t="s">
        <v>36</v>
      </c>
      <c r="I19" s="173"/>
      <c r="J19" s="173"/>
      <c r="K19" s="173"/>
      <c r="L19" s="173" t="s">
        <v>73</v>
      </c>
      <c r="M19" s="173"/>
      <c r="N19" s="162" t="s">
        <v>36</v>
      </c>
      <c r="O19" s="162"/>
      <c r="P19" s="162"/>
      <c r="Q19" s="162"/>
      <c r="R19" s="162" t="s">
        <v>73</v>
      </c>
      <c r="S19" s="162"/>
    </row>
    <row r="20" spans="1:19" ht="52.5" customHeight="1" x14ac:dyDescent="0.2">
      <c r="A20" s="167"/>
      <c r="B20" s="172"/>
      <c r="C20" s="172"/>
      <c r="D20" s="167"/>
      <c r="E20" s="166"/>
      <c r="F20" s="165"/>
      <c r="G20" s="171"/>
      <c r="H20" s="105" t="s">
        <v>70</v>
      </c>
      <c r="I20" s="105" t="s">
        <v>31</v>
      </c>
      <c r="J20" s="105" t="s">
        <v>32</v>
      </c>
      <c r="K20" s="105" t="s">
        <v>33</v>
      </c>
      <c r="L20" s="105" t="s">
        <v>34</v>
      </c>
      <c r="M20" s="105" t="s">
        <v>35</v>
      </c>
      <c r="N20" s="106" t="s">
        <v>70</v>
      </c>
      <c r="O20" s="106" t="s">
        <v>31</v>
      </c>
      <c r="P20" s="106" t="s">
        <v>32</v>
      </c>
      <c r="Q20" s="106" t="s">
        <v>33</v>
      </c>
      <c r="R20" s="106" t="s">
        <v>34</v>
      </c>
      <c r="S20" s="106" t="s">
        <v>35</v>
      </c>
    </row>
    <row r="21" spans="1:19" ht="43.5" x14ac:dyDescent="0.2">
      <c r="A21" s="1" t="s">
        <v>91</v>
      </c>
      <c r="B21" s="48" t="s">
        <v>149</v>
      </c>
      <c r="C21" s="2" t="s">
        <v>114</v>
      </c>
      <c r="D21" s="44" t="s">
        <v>96</v>
      </c>
      <c r="E21" s="45">
        <v>44713</v>
      </c>
      <c r="F21" s="45">
        <v>44910</v>
      </c>
      <c r="G21" s="1">
        <v>2</v>
      </c>
      <c r="H21" s="77"/>
      <c r="I21" s="78">
        <f>H21/$G$21</f>
        <v>0</v>
      </c>
      <c r="J21" s="79"/>
      <c r="K21" s="2"/>
      <c r="L21" s="2"/>
      <c r="M21" s="80"/>
      <c r="N21" s="77"/>
      <c r="O21" s="78">
        <f>N21/$G$21</f>
        <v>0</v>
      </c>
      <c r="P21" s="2"/>
      <c r="Q21" s="2"/>
      <c r="R21" s="2"/>
      <c r="S21" s="80"/>
    </row>
    <row r="22" spans="1:19" x14ac:dyDescent="0.2">
      <c r="A22" s="3" t="s">
        <v>74</v>
      </c>
    </row>
    <row r="24" spans="1:19" ht="14.25" customHeight="1" x14ac:dyDescent="0.2">
      <c r="A24" s="159" t="s">
        <v>67</v>
      </c>
      <c r="B24" s="159"/>
      <c r="C24" s="159"/>
      <c r="D24" s="159"/>
      <c r="E24" s="159"/>
      <c r="F24" s="159"/>
      <c r="G24" s="159"/>
    </row>
    <row r="25" spans="1:19" ht="14.25" customHeight="1" x14ac:dyDescent="0.2">
      <c r="A25" s="156" t="s">
        <v>37</v>
      </c>
      <c r="B25" s="157"/>
      <c r="C25" s="158"/>
      <c r="D25" s="108" t="s">
        <v>204</v>
      </c>
      <c r="E25" s="159" t="s">
        <v>205</v>
      </c>
      <c r="F25" s="159"/>
      <c r="G25" s="159"/>
    </row>
    <row r="26" spans="1:19" ht="14.25" customHeight="1" x14ac:dyDescent="0.2">
      <c r="A26" s="153">
        <v>44545</v>
      </c>
      <c r="B26" s="154"/>
      <c r="C26" s="155"/>
      <c r="D26" s="109" t="s">
        <v>78</v>
      </c>
      <c r="E26" s="146" t="s">
        <v>203</v>
      </c>
      <c r="F26" s="146"/>
      <c r="G26" s="146"/>
    </row>
    <row r="27" spans="1:19" x14ac:dyDescent="0.2">
      <c r="A27" s="153"/>
      <c r="B27" s="154"/>
      <c r="C27" s="155"/>
      <c r="D27" s="110"/>
      <c r="E27" s="146"/>
      <c r="F27" s="146"/>
      <c r="G27" s="146"/>
    </row>
    <row r="28" spans="1:19" x14ac:dyDescent="0.2">
      <c r="A28" s="153"/>
      <c r="B28" s="154"/>
      <c r="C28" s="155"/>
      <c r="D28" s="110"/>
      <c r="E28" s="146"/>
      <c r="F28" s="146"/>
      <c r="G28" s="146"/>
    </row>
    <row r="29" spans="1:19" x14ac:dyDescent="0.2">
      <c r="A29" s="34"/>
      <c r="B29" s="35"/>
      <c r="C29" s="35"/>
      <c r="D29" s="35"/>
      <c r="E29" s="36"/>
      <c r="F29" s="36"/>
      <c r="G29" s="36"/>
    </row>
    <row r="30" spans="1:19" x14ac:dyDescent="0.2">
      <c r="A30" s="177" t="s">
        <v>38</v>
      </c>
      <c r="B30" s="178"/>
      <c r="C30" s="177" t="s">
        <v>81</v>
      </c>
      <c r="D30" s="178"/>
      <c r="E30" s="177" t="s">
        <v>84</v>
      </c>
      <c r="F30" s="181"/>
      <c r="G30" s="178"/>
    </row>
    <row r="31" spans="1:19" x14ac:dyDescent="0.2">
      <c r="A31" s="174" t="s">
        <v>79</v>
      </c>
      <c r="B31" s="175"/>
      <c r="C31" s="174" t="s">
        <v>82</v>
      </c>
      <c r="D31" s="175"/>
      <c r="E31" s="176" t="s">
        <v>85</v>
      </c>
      <c r="F31" s="176"/>
      <c r="G31" s="42" t="s">
        <v>40</v>
      </c>
    </row>
    <row r="32" spans="1:19" x14ac:dyDescent="0.2">
      <c r="A32" s="174" t="s">
        <v>80</v>
      </c>
      <c r="B32" s="175"/>
      <c r="C32" s="179" t="s">
        <v>83</v>
      </c>
      <c r="D32" s="180"/>
      <c r="E32" s="176" t="s">
        <v>86</v>
      </c>
      <c r="F32" s="176"/>
      <c r="G32" s="42" t="s">
        <v>40</v>
      </c>
    </row>
    <row r="33" spans="1:1" x14ac:dyDescent="0.2">
      <c r="A33" s="41" t="s">
        <v>75</v>
      </c>
    </row>
  </sheetData>
  <mergeCells count="48">
    <mergeCell ref="H19:K19"/>
    <mergeCell ref="L19:M19"/>
    <mergeCell ref="C18:C20"/>
    <mergeCell ref="A1:G2"/>
    <mergeCell ref="B10:C10"/>
    <mergeCell ref="B16:G16"/>
    <mergeCell ref="F9:G9"/>
    <mergeCell ref="B4:G4"/>
    <mergeCell ref="B5:G5"/>
    <mergeCell ref="B9:C9"/>
    <mergeCell ref="F7:G7"/>
    <mergeCell ref="F8:G8"/>
    <mergeCell ref="A7:C7"/>
    <mergeCell ref="B8:C8"/>
    <mergeCell ref="F11:G11"/>
    <mergeCell ref="E25:G25"/>
    <mergeCell ref="E26:G26"/>
    <mergeCell ref="E27:G27"/>
    <mergeCell ref="A25:C25"/>
    <mergeCell ref="A26:C26"/>
    <mergeCell ref="A27:C27"/>
    <mergeCell ref="A32:B32"/>
    <mergeCell ref="E32:F32"/>
    <mergeCell ref="A31:B31"/>
    <mergeCell ref="E31:F31"/>
    <mergeCell ref="E28:G28"/>
    <mergeCell ref="A30:B30"/>
    <mergeCell ref="C30:D30"/>
    <mergeCell ref="C31:D31"/>
    <mergeCell ref="C32:D32"/>
    <mergeCell ref="E30:G30"/>
    <mergeCell ref="A28:C28"/>
    <mergeCell ref="R19:S19"/>
    <mergeCell ref="A24:G24"/>
    <mergeCell ref="B13:C13"/>
    <mergeCell ref="A18:A20"/>
    <mergeCell ref="B11:C11"/>
    <mergeCell ref="B12:C12"/>
    <mergeCell ref="N19:Q19"/>
    <mergeCell ref="N18:S18"/>
    <mergeCell ref="D18:D20"/>
    <mergeCell ref="E18:F18"/>
    <mergeCell ref="E19:E20"/>
    <mergeCell ref="G19:G20"/>
    <mergeCell ref="F19:F20"/>
    <mergeCell ref="B18:B20"/>
    <mergeCell ref="B14:C14"/>
    <mergeCell ref="H18:M18"/>
  </mergeCells>
  <conditionalFormatting sqref="J21">
    <cfRule type="containsText" dxfId="5" priority="25" operator="containsText" text="Cumplimiento total">
      <formula>NOT(ISERROR(SEARCH("Cumplimiento total",J21)))</formula>
    </cfRule>
    <cfRule type="containsText" dxfId="4" priority="26" operator="containsText" text="Sin gestión">
      <formula>NOT(ISERROR(SEARCH("Sin gestión",J21)))</formula>
    </cfRule>
    <cfRule type="containsText" dxfId="3" priority="29" operator="containsText" text="Avances en la gestión">
      <formula>NOT(ISERROR(SEARCH("Avances en la gestión",J21)))</formula>
    </cfRule>
  </conditionalFormatting>
  <hyperlinks>
    <hyperlink ref="B13" r:id="rId1" xr:uid="{47939EC4-F65A-4AB3-A878-A62970F95BC8}"/>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0" operator="containsText" id="{F9DBFC24-20A7-44B1-A16F-B079BB328BF1}">
            <xm:f>NOT(ISERROR(SEARCH('Listas FUGA'!$E$5,M21)))</xm:f>
            <xm:f>'Listas FUGA'!$E$5</xm:f>
            <x14:dxf>
              <fill>
                <patternFill>
                  <bgColor rgb="FFFF0000"/>
                </patternFill>
              </fill>
            </x14:dxf>
          </x14:cfRule>
          <x14:cfRule type="containsText" priority="11" operator="containsText" id="{19876322-3151-4060-9955-F9AB5BDFDB89}">
            <xm:f>NOT(ISERROR(SEARCH('Listas FUGA'!$E$4,M21)))</xm:f>
            <xm:f>'Listas FUGA'!$E$4</xm:f>
            <x14:dxf>
              <fill>
                <patternFill>
                  <bgColor rgb="FFFFFF00"/>
                </patternFill>
              </fill>
            </x14:dxf>
          </x14:cfRule>
          <x14:cfRule type="containsText" priority="12" operator="containsText" id="{6CEB494F-C4F0-4E1A-B1C6-69CA72D6157A}">
            <xm:f>NOT(ISERROR(SEARCH('Listas FUGA'!$E$3,M21)))</xm:f>
            <xm:f>'Listas FUGA'!$E$3</xm:f>
            <x14:dxf>
              <fill>
                <patternFill>
                  <bgColor rgb="FF92D050"/>
                </patternFill>
              </fill>
            </x14:dxf>
          </x14:cfRule>
          <xm:sqref>M21 S21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 FUGA'!$C$3:$C$14</xm:f>
          </x14:formula1>
          <xm:sqref>B11</xm:sqref>
        </x14:dataValidation>
        <x14:dataValidation type="list" allowBlank="1" showInputMessage="1" showErrorMessage="1" xr:uid="{00000000-0002-0000-0000-000001000000}">
          <x14:formula1>
            <xm:f>'Listas FUGA'!$D$3:$D$9</xm:f>
          </x14:formula1>
          <xm:sqref>B12</xm:sqref>
        </x14:dataValidation>
        <x14:dataValidation type="list" allowBlank="1" showInputMessage="1" showErrorMessage="1" xr:uid="{F8DDD0D4-67DA-42E5-A355-B38D27C31E4B}">
          <x14:formula1>
            <xm:f>'Listas FUGA'!$B$3:$B$8</xm:f>
          </x14:formula1>
          <xm:sqref>G12</xm:sqref>
        </x14:dataValidation>
        <x14:dataValidation type="list" allowBlank="1" showInputMessage="1" showErrorMessage="1" xr:uid="{78A1A1B8-B7EB-4CE8-8AB5-980C4D970CD4}">
          <x14:formula1>
            <xm:f>'Listas FUGA'!$A$3:$A$7</xm:f>
          </x14:formula1>
          <xm:sqref>F8:G9</xm:sqref>
        </x14:dataValidation>
        <x14:dataValidation type="list" allowBlank="1" showInputMessage="1" showErrorMessage="1" xr:uid="{00000000-0002-0000-0000-000005000000}">
          <x14:formula1>
            <xm:f>'Listas FUGA'!$E$3:$E$5</xm:f>
          </x14:formula1>
          <xm:sqref>S21 M21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21" customWidth="1"/>
    <col min="3" max="3" width="22.5703125" style="22" customWidth="1"/>
    <col min="4" max="4" width="26.140625" style="26" customWidth="1"/>
    <col min="5" max="5" width="23.42578125" style="22" customWidth="1"/>
  </cols>
  <sheetData>
    <row r="2" spans="1:5" x14ac:dyDescent="0.25">
      <c r="A2" s="8" t="s">
        <v>4</v>
      </c>
      <c r="B2" s="20" t="s">
        <v>5</v>
      </c>
      <c r="C2" s="23" t="s">
        <v>9</v>
      </c>
      <c r="D2" s="25" t="s">
        <v>14</v>
      </c>
      <c r="E2" s="23" t="s">
        <v>35</v>
      </c>
    </row>
    <row r="3" spans="1:5" ht="69" customHeight="1" x14ac:dyDescent="0.25">
      <c r="A3" s="18" t="s">
        <v>44</v>
      </c>
      <c r="B3" s="18" t="s">
        <v>49</v>
      </c>
      <c r="C3" s="24" t="s">
        <v>55</v>
      </c>
      <c r="D3" s="24" t="s">
        <v>16</v>
      </c>
      <c r="E3" s="22" t="s">
        <v>41</v>
      </c>
    </row>
    <row r="4" spans="1:5" ht="45" x14ac:dyDescent="0.25">
      <c r="A4" s="18" t="s">
        <v>45</v>
      </c>
      <c r="B4" s="18" t="s">
        <v>50</v>
      </c>
      <c r="C4" s="24" t="s">
        <v>56</v>
      </c>
      <c r="D4" s="24" t="s">
        <v>17</v>
      </c>
      <c r="E4" s="22" t="s">
        <v>42</v>
      </c>
    </row>
    <row r="5" spans="1:5" ht="66" customHeight="1" x14ac:dyDescent="0.25">
      <c r="A5" s="18" t="s">
        <v>46</v>
      </c>
      <c r="B5" s="18" t="s">
        <v>51</v>
      </c>
      <c r="C5" s="24" t="s">
        <v>57</v>
      </c>
      <c r="D5" s="24" t="s">
        <v>18</v>
      </c>
      <c r="E5" s="22" t="s">
        <v>43</v>
      </c>
    </row>
    <row r="6" spans="1:5" ht="63" x14ac:dyDescent="0.25">
      <c r="A6" s="19" t="s">
        <v>47</v>
      </c>
      <c r="B6" s="18" t="s">
        <v>52</v>
      </c>
      <c r="C6" s="24" t="s">
        <v>58</v>
      </c>
      <c r="D6" s="26" t="s">
        <v>19</v>
      </c>
    </row>
    <row r="7" spans="1:5" ht="83.25" customHeight="1" x14ac:dyDescent="0.25">
      <c r="A7" s="19" t="s">
        <v>48</v>
      </c>
      <c r="B7" s="18" t="s">
        <v>53</v>
      </c>
      <c r="C7" s="24" t="s">
        <v>60</v>
      </c>
      <c r="D7" s="24" t="s">
        <v>20</v>
      </c>
    </row>
    <row r="8" spans="1:5" ht="30" x14ac:dyDescent="0.25">
      <c r="A8" s="9"/>
      <c r="B8" s="18" t="s">
        <v>54</v>
      </c>
      <c r="C8" s="24" t="s">
        <v>59</v>
      </c>
      <c r="D8" s="26" t="s">
        <v>21</v>
      </c>
    </row>
    <row r="9" spans="1:5" ht="65.25" customHeight="1" x14ac:dyDescent="0.25">
      <c r="A9" s="9"/>
      <c r="B9" s="17"/>
      <c r="C9" s="24" t="s">
        <v>61</v>
      </c>
      <c r="D9" s="26" t="s">
        <v>15</v>
      </c>
    </row>
    <row r="10" spans="1:5" ht="15.75" x14ac:dyDescent="0.25">
      <c r="A10" s="9"/>
      <c r="B10" s="17"/>
      <c r="C10" s="24" t="s">
        <v>62</v>
      </c>
    </row>
    <row r="11" spans="1:5" x14ac:dyDescent="0.25">
      <c r="C11" s="24" t="s">
        <v>63</v>
      </c>
    </row>
    <row r="12" spans="1:5" x14ac:dyDescent="0.25">
      <c r="C12" s="24" t="s">
        <v>10</v>
      </c>
    </row>
    <row r="13" spans="1:5" x14ac:dyDescent="0.25">
      <c r="C13" s="24" t="s">
        <v>11</v>
      </c>
    </row>
    <row r="14" spans="1:5" x14ac:dyDescent="0.25">
      <c r="C14" s="24" t="s">
        <v>12</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PIC</vt:lpstr>
      <vt:lpstr>PBII</vt:lpstr>
      <vt:lpstr>PSST</vt:lpstr>
      <vt:lpstr>PV</vt:lpstr>
      <vt:lpstr>Listas FUGA</vt:lpstr>
      <vt:lpstr>PIC!_Hlk90555454</vt:lpstr>
      <vt:lpstr>PBII!Área_de_impresión</vt:lpstr>
      <vt:lpstr>PIC!Área_de_impresión</vt:lpstr>
      <vt:lpstr>PSST!Área_de_impresión</vt:lpstr>
      <vt:lpstr>PV!Área_de_impresión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USER</cp:lastModifiedBy>
  <cp:lastPrinted>2019-08-20T15:55:46Z</cp:lastPrinted>
  <dcterms:created xsi:type="dcterms:W3CDTF">2017-08-25T21:31:59Z</dcterms:created>
  <dcterms:modified xsi:type="dcterms:W3CDTF">2022-01-31T15:20:58Z</dcterms:modified>
</cp:coreProperties>
</file>