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192.168.0.34\Documentos\arojas\Mis documentos\CONTROL INTERNO FUGA\2022\INFORMES\Transparencia\Mayo\"/>
    </mc:Choice>
  </mc:AlternateContent>
  <xr:revisionPtr revIDLastSave="0" documentId="13_ncr:1_{1687FC9B-1BBA-4C7C-9186-888724382E84}" xr6:coauthVersionLast="47" xr6:coauthVersionMax="47" xr10:uidLastSave="{00000000-0000-0000-0000-000000000000}"/>
  <bookViews>
    <workbookView xWindow="-120" yWindow="-120" windowWidth="20730" windowHeight="11160" firstSheet="1" activeTab="6" xr2:uid="{3322D37A-E576-4F0B-BB8F-3247CFFAC691}"/>
  </bookViews>
  <sheets>
    <sheet name="Inicio Resolución1519" sheetId="4" state="hidden" r:id="rId1"/>
    <sheet name="Anexo1 Accesibilidad" sheetId="8" r:id="rId2"/>
    <sheet name="Anexo 3 SegDigital" sheetId="9" r:id="rId3"/>
    <sheet name="Lista" sheetId="10" state="hidden" r:id="rId4"/>
    <sheet name="Anexo2 Menú de Transparencia" sheetId="2" state="hidden" r:id="rId5"/>
    <sheet name="Anexo 4 Datos Abiertos" sheetId="5" r:id="rId6"/>
    <sheet name="Tablas resumen" sheetId="11" r:id="rId7"/>
  </sheets>
  <definedNames>
    <definedName name="_xlnm._FilterDatabase" localSheetId="2" hidden="1">'Anexo 3 SegDigital'!$B$4:$M$38</definedName>
    <definedName name="_xlnm._FilterDatabase" localSheetId="5" hidden="1">'Anexo 4 Datos Abiertos'!$B$6:$M$16</definedName>
    <definedName name="_xlnm._FilterDatabase" localSheetId="1" hidden="1">'Anexo1 Accesibilidad'!$B$5:$K$53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2" i="5" l="1"/>
  <c r="M22" i="5" s="1"/>
  <c r="K58" i="8"/>
  <c r="K59" i="8"/>
  <c r="K60" i="8"/>
  <c r="K57" i="8"/>
  <c r="J60" i="8"/>
  <c r="M44" i="9"/>
  <c r="M42" i="9"/>
  <c r="L45" i="9"/>
  <c r="M45" i="9" s="1"/>
  <c r="M19" i="5" l="1"/>
  <c r="M20" i="5"/>
  <c r="M21" i="5"/>
  <c r="M43" i="9"/>
  <c r="I7" i="11"/>
  <c r="I6" i="11"/>
  <c r="F7" i="11"/>
  <c r="F6" i="11"/>
  <c r="C8" i="11"/>
  <c r="C7" i="11"/>
  <c r="C6" i="11"/>
  <c r="I19" i="11"/>
  <c r="I18" i="11"/>
  <c r="F19" i="11"/>
  <c r="F18" i="11"/>
  <c r="C20" i="11"/>
  <c r="C19" i="11"/>
  <c r="C18" i="11"/>
  <c r="F21" i="11" l="1"/>
  <c r="I21" i="11"/>
  <c r="C22" i="11"/>
  <c r="F9" i="11"/>
  <c r="I9" i="11"/>
  <c r="C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MROMERO</author>
  </authors>
  <commentList>
    <comment ref="E5" authorId="0" shapeId="0" xr:uid="{20FF8043-12BA-4921-BCD7-5A6053EC6741}">
      <text>
        <r>
          <rPr>
            <b/>
            <sz val="9"/>
            <color indexed="81"/>
            <rFont val="Tahoma"/>
            <family val="2"/>
          </rPr>
          <t>USER:</t>
        </r>
        <r>
          <rPr>
            <sz val="9"/>
            <color indexed="81"/>
            <rFont val="Tahoma"/>
            <family val="2"/>
          </rPr>
          <t xml:space="preserve">
Establecer un porcentaje de avance </t>
        </r>
      </text>
    </comment>
    <comment ref="F5" authorId="0" shapeId="0" xr:uid="{C833BAF4-B867-4C5E-B37D-BA98A5DE7942}">
      <text>
        <r>
          <rPr>
            <b/>
            <sz val="9"/>
            <color indexed="81"/>
            <rFont val="Tahoma"/>
            <family val="2"/>
          </rPr>
          <t>USER:</t>
        </r>
        <r>
          <rPr>
            <sz val="9"/>
            <color indexed="81"/>
            <rFont val="Tahoma"/>
            <family val="2"/>
          </rPr>
          <t xml:space="preserve">
Explicar cómo se da cumplimiento
</t>
        </r>
      </text>
    </comment>
    <comment ref="G5" authorId="0" shapeId="0" xr:uid="{87FDAA29-D872-4115-A281-19A7895D2710}">
      <text>
        <r>
          <rPr>
            <b/>
            <sz val="9"/>
            <color indexed="81"/>
            <rFont val="Tahoma"/>
            <family val="2"/>
          </rPr>
          <t>USER:</t>
        </r>
        <r>
          <rPr>
            <sz val="9"/>
            <color indexed="81"/>
            <rFont val="Tahoma"/>
            <family val="2"/>
          </rPr>
          <t xml:space="preserve">
Señalar dónde se puede encontrar la evidencia de cumplimiento. 
</t>
        </r>
      </text>
    </comment>
    <comment ref="K10" authorId="1" shapeId="0" xr:uid="{94010E94-72DB-4F4B-9C94-2B7D04F23936}">
      <text>
        <r>
          <rPr>
            <b/>
            <sz val="9"/>
            <color indexed="81"/>
            <rFont val="Tahoma"/>
            <family val="2"/>
          </rPr>
          <t>MROMERO:</t>
        </r>
        <r>
          <rPr>
            <sz val="9"/>
            <color indexed="81"/>
            <rFont val="Tahoma"/>
            <family val="2"/>
          </rPr>
          <t xml:space="preserve">
Un ejemplo de lo anterior, es la adición de textos alternativos de modo que la
conformación de contenidos se vuelva accesible en la imagen, gráfico, esquemas o diagramas, para que ese texto pueda ser capturado por una herramienta de
voz o braille, y a su vez a través de esa herramienta, permita que el contenido
sea accesible para personas con discapacidad visual brindando un significado
claro de forma que defina adecuadamente el gráfico, imagen, esquema o
diagrama. En similar sentido, para quienes no escuchan, los sonidos, tienen
como alternativa la inclusión de textos, de modo que los puedan percibir a partir
de la descripción que se realice de los mismos. En similar forma, lo operable y
lo comprensible, también puede significar mecanismos de accesibilidad
adecuados para usuarios que no puedan mover los brazos para manejar el ratón
(mouse), o también, le permita entender contenidos de maneras distintas
respecto de cómo estaría el contenido regular para los usuarios.</t>
        </r>
      </text>
    </comment>
    <comment ref="K14" authorId="1" shapeId="0" xr:uid="{72331FB1-03CB-42D1-A116-1174AB51D0C4}">
      <text>
        <r>
          <rPr>
            <b/>
            <sz val="9"/>
            <color indexed="81"/>
            <rFont val="Tahoma"/>
            <family val="2"/>
          </rPr>
          <t>MROMERO:</t>
        </r>
        <r>
          <rPr>
            <sz val="9"/>
            <color indexed="81"/>
            <rFont val="Tahoma"/>
            <family val="2"/>
          </rPr>
          <t xml:space="preserve">
El contraste de color, de forma general, debe estar dado por colores de textos
e imágenes cuyos fondos sean oscuros si los colores originales son claros, o
viceversa. Ello garantiza contraste suficiente para visibilizar los textos y gráficos.
Los contrastes no deben ser de textos totalmente claros sobre fondos
totalmente oscuros o viceversa, ya que todo sería blanco sobre negro o de
contrastes similares. El contraste de los colores debe permitir la visualización
sin dificultad.</t>
        </r>
      </text>
    </comment>
    <comment ref="K16" authorId="1" shapeId="0" xr:uid="{4100A6C4-EDCC-4C85-9F58-91876BA74961}">
      <text>
        <r>
          <rPr>
            <b/>
            <sz val="9"/>
            <color indexed="81"/>
            <rFont val="Tahoma"/>
            <family val="2"/>
          </rPr>
          <t>MROMERO:</t>
        </r>
        <r>
          <rPr>
            <sz val="9"/>
            <color indexed="81"/>
            <rFont val="Tahoma"/>
            <family val="2"/>
          </rPr>
          <t xml:space="preserve">
Se hace indispensable que las opciones, enlaces o elementos que realicen las
mismas acciones o lleven a los mismos sitios específicos, se muestren de la
misma forma y con el mismo aspecto visual y textual.
Ejemplo. Un enlace “Contáctenos” más otro enlace “Contacte con nosotros” no
deben llevar al mismo sitio, ya que no son iguales, si llevaran al mismo sitio
necesariamente, debería asumir el texto y el aspecto visual del primero o del
segundo, pero ser iguales en todo caso. Si, por el contrario, dos enlaces
“Contáctenos” llevaran uno a la Subdirección Técnica y el otro a Atención al
Ciudadano, deberían ser distinguibles adecuadamente, por ejemplo, como
“Contacte con la Subdirección Técnica” y “Contacte con la oficina de Atención
al Ciudadano”</t>
        </r>
      </text>
    </comment>
    <comment ref="K33" authorId="1" shapeId="0" xr:uid="{7C539240-37A6-4801-99A0-76AE47776824}">
      <text>
        <r>
          <rPr>
            <b/>
            <sz val="9"/>
            <color indexed="81"/>
            <rFont val="Tahoma"/>
            <family val="2"/>
          </rPr>
          <t>MROMERO:</t>
        </r>
        <r>
          <rPr>
            <sz val="9"/>
            <color indexed="81"/>
            <rFont val="Tahoma"/>
            <family val="2"/>
          </rPr>
          <t xml:space="preserve">
 Se debe evitar suposiciones de que todo el público entenderá de que
se trata. </t>
        </r>
      </text>
    </comment>
    <comment ref="K35" authorId="1" shapeId="0" xr:uid="{87B4529B-CA1A-4ED6-BF45-E4F088961955}">
      <text>
        <r>
          <rPr>
            <b/>
            <sz val="9"/>
            <color indexed="81"/>
            <rFont val="Tahoma"/>
            <family val="2"/>
          </rPr>
          <t>MROMERO:</t>
        </r>
        <r>
          <rPr>
            <sz val="9"/>
            <color indexed="81"/>
            <rFont val="Tahoma"/>
            <family val="2"/>
          </rPr>
          <t xml:space="preserve">
Los enlaces deben contar con un texto que sea claro e indicativo del sitio o
ventana que abrirá o el documento al que llegará.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4" authorId="0" shapeId="0" xr:uid="{334DF522-B89F-40A1-B47B-99C0D916A468}">
      <text>
        <r>
          <rPr>
            <b/>
            <sz val="9"/>
            <color indexed="81"/>
            <rFont val="Tahoma"/>
            <family val="2"/>
          </rPr>
          <t>USER:</t>
        </r>
        <r>
          <rPr>
            <sz val="9"/>
            <color indexed="81"/>
            <rFont val="Tahoma"/>
            <family val="2"/>
          </rPr>
          <t xml:space="preserve">
Establecer un porcentaje de avance </t>
        </r>
      </text>
    </comment>
    <comment ref="H4" authorId="0" shapeId="0" xr:uid="{315C8A05-E510-41AA-8FD2-650D81A42BFD}">
      <text>
        <r>
          <rPr>
            <b/>
            <sz val="9"/>
            <color indexed="81"/>
            <rFont val="Tahoma"/>
            <family val="2"/>
          </rPr>
          <t>USER:</t>
        </r>
        <r>
          <rPr>
            <sz val="9"/>
            <color indexed="81"/>
            <rFont val="Tahoma"/>
            <family val="2"/>
          </rPr>
          <t xml:space="preserve">
Explicar cómo se da cumplimiento
</t>
        </r>
      </text>
    </comment>
    <comment ref="I4" authorId="0" shapeId="0" xr:uid="{31102875-4635-4C69-B7C7-3D3ADB2DE046}">
      <text>
        <r>
          <rPr>
            <b/>
            <sz val="9"/>
            <color indexed="81"/>
            <rFont val="Tahoma"/>
            <family val="2"/>
          </rPr>
          <t>USER:</t>
        </r>
        <r>
          <rPr>
            <sz val="9"/>
            <color indexed="81"/>
            <rFont val="Tahoma"/>
            <family val="2"/>
          </rPr>
          <t xml:space="preserve">
Señalar dónde se puede encontrar la evidencia de cumplimiento.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296E84E-3769-4C75-BA2F-78A1F0CC0B80}">
      <text>
        <r>
          <rPr>
            <b/>
            <sz val="9"/>
            <color indexed="81"/>
            <rFont val="Tahoma"/>
            <family val="2"/>
          </rPr>
          <t>USER:</t>
        </r>
        <r>
          <rPr>
            <sz val="9"/>
            <color indexed="81"/>
            <rFont val="Tahoma"/>
            <family val="2"/>
          </rPr>
          <t xml:space="preserve">
Establecer un porcentaje de avance </t>
        </r>
      </text>
    </comment>
    <comment ref="H6" authorId="0" shapeId="0" xr:uid="{308114DD-940D-4A5A-8E8F-6FEBCFFC28A5}">
      <text>
        <r>
          <rPr>
            <b/>
            <sz val="9"/>
            <color indexed="81"/>
            <rFont val="Tahoma"/>
            <family val="2"/>
          </rPr>
          <t>USER:</t>
        </r>
        <r>
          <rPr>
            <sz val="9"/>
            <color indexed="81"/>
            <rFont val="Tahoma"/>
            <family val="2"/>
          </rPr>
          <t xml:space="preserve">
Explicar cómo se da cumplimiento
</t>
        </r>
      </text>
    </comment>
    <comment ref="I6" authorId="0" shapeId="0" xr:uid="{FB5D5966-D48E-4299-93FD-9FF16E1F942F}">
      <text>
        <r>
          <rPr>
            <b/>
            <sz val="9"/>
            <color indexed="81"/>
            <rFont val="Tahoma"/>
            <family val="2"/>
          </rPr>
          <t>USER:</t>
        </r>
        <r>
          <rPr>
            <sz val="9"/>
            <color indexed="81"/>
            <rFont val="Tahoma"/>
            <family val="2"/>
          </rPr>
          <t xml:space="preserve">
Señalar dónde se puede encontrar la evidencia de cumplimiento. 
</t>
        </r>
      </text>
    </comment>
  </commentList>
</comments>
</file>

<file path=xl/sharedStrings.xml><?xml version="1.0" encoding="utf-8"?>
<sst xmlns="http://schemas.openxmlformats.org/spreadsheetml/2006/main" count="762" uniqueCount="623">
  <si>
    <t>Requisito</t>
  </si>
  <si>
    <t>Estado</t>
  </si>
  <si>
    <t xml:space="preserve">Observación </t>
  </si>
  <si>
    <t>1.11 Calendario de actividades y eventos.</t>
  </si>
  <si>
    <t xml:space="preserve">2.1. Normativa de la entidad o autoridad: </t>
  </si>
  <si>
    <t>2.1.1 Leyes. De acuerdo con las leyes que le apliquen.</t>
  </si>
  <si>
    <t>2.2. Búsqueda de normas</t>
  </si>
  <si>
    <t>1.8 Servicio al público, normas, formularios y protocolos  de atención</t>
  </si>
  <si>
    <t>2. Normatividad</t>
  </si>
  <si>
    <r>
      <rPr>
        <b/>
        <sz val="14"/>
        <color theme="1"/>
        <rFont val="Calibri"/>
        <family val="2"/>
        <scheme val="minor"/>
      </rPr>
      <t>3. Contratación.</t>
    </r>
    <r>
      <rPr>
        <sz val="11"/>
        <color theme="1"/>
        <rFont val="Calibri"/>
        <family val="2"/>
        <scheme val="minor"/>
      </rPr>
      <t xml:space="preserve">
En esta sección  encontrará información  relevante sobre plan de  adquisición, información  contractual, ejecución de  los contratos, entre  otros.</t>
    </r>
  </si>
  <si>
    <r>
      <rPr>
        <b/>
        <sz val="11"/>
        <color theme="1"/>
        <rFont val="Calibri"/>
        <family val="2"/>
        <scheme val="minor"/>
      </rPr>
      <t>3.3 Publicación de la ejecución de los contratos.</t>
    </r>
    <r>
      <rPr>
        <sz val="11"/>
        <color theme="1"/>
        <rFont val="Calibri"/>
        <family val="2"/>
        <scheme val="minor"/>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</si>
  <si>
    <r>
      <rPr>
        <b/>
        <sz val="11"/>
        <color theme="1"/>
        <rFont val="Calibri"/>
        <family val="2"/>
        <scheme val="minor"/>
      </rPr>
      <t>3.5 Formatos o modelos de contratos o pliegos tipo.</t>
    </r>
    <r>
      <rPr>
        <sz val="11"/>
        <color theme="1"/>
        <rFont val="Calibri"/>
        <family val="2"/>
        <scheme val="minor"/>
      </rPr>
      <t xml:space="preserve">
Publicar los formatos o modelos de contrato y  pliegos tipo, en caso de que aplique.</t>
    </r>
  </si>
  <si>
    <t xml:space="preserve">MENÚ NIVEL I </t>
  </si>
  <si>
    <t>MENÚ NIVEL II</t>
  </si>
  <si>
    <t>1. Información de la  entidad</t>
  </si>
  <si>
    <r>
      <rPr>
        <b/>
        <sz val="14"/>
        <color theme="1"/>
        <rFont val="Calibri"/>
        <family val="2"/>
        <scheme val="minor"/>
      </rPr>
      <t>4. Planeación,  Presupuesto e Informes</t>
    </r>
    <r>
      <rPr>
        <sz val="11"/>
        <color theme="1"/>
        <rFont val="Calibri"/>
        <family val="2"/>
        <scheme val="minor"/>
      </rPr>
      <t xml:space="preserve">
En esta sección  encontrará información  sobre asuntos  presupuestales y de  planeación, control  interno, auditoría e  Informes de la entidad.</t>
    </r>
  </si>
  <si>
    <r>
      <t xml:space="preserve">4.8 Informes de la Oficina de Control Interno
</t>
    </r>
    <r>
      <rPr>
        <sz val="11"/>
        <color theme="1"/>
        <rFont val="Calibri"/>
        <family val="2"/>
        <scheme val="minor"/>
      </rPr>
      <t>-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r>
  </si>
  <si>
    <r>
      <rPr>
        <b/>
        <sz val="14"/>
        <color theme="1"/>
        <rFont val="Calibri"/>
        <family val="2"/>
        <scheme val="minor"/>
      </rPr>
      <t xml:space="preserve">5. Trámites </t>
    </r>
    <r>
      <rPr>
        <sz val="11"/>
        <color theme="1"/>
        <rFont val="Calibri"/>
        <family val="2"/>
        <scheme val="minor"/>
      </rPr>
      <t xml:space="preserve">
En esta sección  encontrará información  de los Trámites.</t>
    </r>
  </si>
  <si>
    <t>7.2 Sección de Datos Abiertos. Habilitar una vista de sus datos en el Portal de Datos Abiertos (datos.gov.co).</t>
  </si>
  <si>
    <r>
      <rPr>
        <b/>
        <sz val="14"/>
        <color theme="1"/>
        <rFont val="Calibri"/>
        <family val="2"/>
        <scheme val="minor"/>
      </rPr>
      <t>6. Participa</t>
    </r>
    <r>
      <rPr>
        <sz val="11"/>
        <color theme="1"/>
        <rFont val="Calibri"/>
        <family val="2"/>
        <scheme val="minor"/>
      </rPr>
      <t xml:space="preserve">
En esta sección  encontrará información  mecanismos de  participación.</t>
    </r>
  </si>
  <si>
    <r>
      <rPr>
        <b/>
        <sz val="14"/>
        <color theme="1"/>
        <rFont val="Calibri"/>
        <family val="2"/>
        <scheme val="minor"/>
      </rPr>
      <t>7. Datos abiertos</t>
    </r>
    <r>
      <rPr>
        <sz val="11"/>
        <color theme="1"/>
        <rFont val="Calibri"/>
        <family val="2"/>
        <scheme val="minor"/>
      </rPr>
      <t xml:space="preserve">
En esta sección  encontrará el repositorio  de documentos y la  sección de datos  abiertos</t>
    </r>
  </si>
  <si>
    <r>
      <rPr>
        <b/>
        <sz val="14"/>
        <color theme="1"/>
        <rFont val="Calibri"/>
        <family val="2"/>
        <scheme val="minor"/>
      </rPr>
      <t>8. Información específica  para Grupos de Interés</t>
    </r>
    <r>
      <rPr>
        <sz val="11"/>
        <color theme="1"/>
        <rFont val="Calibri"/>
        <family val="2"/>
        <scheme val="minor"/>
      </rPr>
      <t xml:space="preserve">
En esta sección  encontrará información  dirigida a niños, niñas y  adolescentes; mujeres,  entre otros.</t>
    </r>
  </si>
  <si>
    <r>
      <rPr>
        <b/>
        <sz val="14"/>
        <color theme="1"/>
        <rFont val="Calibri"/>
        <family val="2"/>
        <scheme val="minor"/>
      </rPr>
      <t>9. Obligación de reporte  de información  específica por parte de  la entidad</t>
    </r>
    <r>
      <rPr>
        <sz val="11"/>
        <color theme="1"/>
        <rFont val="Calibri"/>
        <family val="2"/>
        <scheme val="minor"/>
      </rPr>
      <t xml:space="preserve">
En esta sección  encontrará otra  información relevante de  la entidad.</t>
    </r>
  </si>
  <si>
    <r>
      <rPr>
        <b/>
        <sz val="11"/>
        <color theme="1"/>
        <rFont val="Calibri"/>
        <family val="2"/>
        <scheme val="minor"/>
      </rPr>
      <t>1.3 Mapas y Cartas descriptivas de los procesos</t>
    </r>
    <r>
      <rPr>
        <sz val="11"/>
        <color theme="1"/>
        <rFont val="Calibri"/>
        <family val="2"/>
        <scheme val="minor"/>
      </rPr>
      <t>. Se  deberán informar los procesos y procedimientos  aplicables para la toma de decisiones conforme con  sus competencias.</t>
    </r>
  </si>
  <si>
    <r>
      <rPr>
        <b/>
        <sz val="11"/>
        <color theme="1"/>
        <rFont val="Calibri"/>
        <family val="2"/>
        <scheme val="minor"/>
      </rPr>
      <t xml:space="preserve">1.5 Directorio de servidores públicos, empleados o  contratistas. </t>
    </r>
    <r>
      <rPr>
        <sz val="11"/>
        <color theme="1"/>
        <rFont val="Calibri"/>
        <family val="2"/>
        <scheme val="minor"/>
      </rPr>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</si>
  <si>
    <r>
      <rPr>
        <b/>
        <sz val="11"/>
        <color theme="1"/>
        <rFont val="Calibri"/>
        <family val="2"/>
        <scheme val="minor"/>
      </rPr>
      <t xml:space="preserve">1.4 Directorio Institucional incluyendo sedes,  oficinas, sucursales, o regionales, y dependencias: </t>
    </r>
    <r>
      <rPr>
        <sz val="11"/>
        <color theme="1"/>
        <rFont val="Calibri"/>
        <family val="2"/>
        <scheme val="minor"/>
      </rPr>
      <t xml:space="preserve">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</si>
  <si>
    <r>
      <rPr>
        <b/>
        <sz val="11"/>
        <color theme="1"/>
        <rFont val="Calibri"/>
        <family val="2"/>
        <scheme val="minor"/>
      </rPr>
      <t xml:space="preserve">1.6 Directorio de entidades. </t>
    </r>
    <r>
      <rPr>
        <sz val="11"/>
        <color theme="1"/>
        <rFont val="Calibri"/>
        <family val="2"/>
        <scheme val="minor"/>
      </rPr>
      <t>Listado de entidades que  integran el respectivo sector, con el enlace al sitio  web de cada una de éstas.</t>
    </r>
  </si>
  <si>
    <r>
      <rPr>
        <b/>
        <sz val="11"/>
        <color theme="1"/>
        <rFont val="Calibri"/>
        <family val="2"/>
        <scheme val="minor"/>
      </rPr>
      <t>1.7 Directorio de agremiaciones o asociaciones en las  que participe.</t>
    </r>
    <r>
      <rPr>
        <sz val="11"/>
        <color theme="1"/>
        <rFont val="Calibri"/>
        <family val="2"/>
        <scheme val="minor"/>
      </rPr>
      <t xml:space="preserve"> El sujeto obligado deberá informar los  gremios o asociaciones en las que participe como  asociado, para lo cual, deberá publicar el enlace al  sitio web.</t>
    </r>
  </si>
  <si>
    <r>
      <rPr>
        <b/>
        <sz val="11"/>
        <color theme="1"/>
        <rFont val="Calibri"/>
        <family val="2"/>
        <scheme val="minor"/>
      </rPr>
      <t>1.10 Mecanismo de presentación directa de  solicitudes, quejas y reclamos</t>
    </r>
    <r>
      <rPr>
        <sz val="11"/>
        <color theme="1"/>
        <rFont val="Calibri"/>
        <family val="2"/>
        <scheme val="minor"/>
      </rPr>
      <t xml:space="preserve"> a disposición del  público en relación con acciones u omisiones del  sujeto obligado.</t>
    </r>
  </si>
  <si>
    <r>
      <rPr>
        <b/>
        <sz val="11"/>
        <color theme="1"/>
        <rFont val="Calibri"/>
        <family val="2"/>
        <scheme val="minor"/>
      </rPr>
      <t xml:space="preserve">1.12 Información sobre decisiones que puede afectar  al público. </t>
    </r>
    <r>
      <rPr>
        <sz val="11"/>
        <color theme="1"/>
        <rFont val="Calibri"/>
        <family val="2"/>
        <scheme val="minor"/>
      </rPr>
      <t xml:space="preserve">Publicar el contenido de toda decisión y/o política que haya adoptado y afecte al público, junto  con sus fundamentos e interpretación. </t>
    </r>
  </si>
  <si>
    <r>
      <rPr>
        <b/>
        <sz val="11"/>
        <color theme="1"/>
        <rFont val="Calibri"/>
        <family val="2"/>
        <scheme val="minor"/>
      </rPr>
      <t>1.13 Entes y autoridades que lo vigilan</t>
    </r>
    <r>
      <rPr>
        <sz val="11"/>
        <color theme="1"/>
        <rFont val="Calibri"/>
        <family val="2"/>
        <scheme val="minor"/>
      </rPr>
      <t>. Indicar entes  y/o autoridades que lo vigilan o supervisan. Se debe  incluir: nombre de la entidad, dirección, teléfono,  email, enlace al sitio web del ente o autoridad, e  igualmente, informar tipo de control (fiscal, social,  político, regulatorio, etc.)</t>
    </r>
  </si>
  <si>
    <r>
      <rPr>
        <b/>
        <sz val="11"/>
        <color theme="1"/>
        <rFont val="Calibri"/>
        <family val="2"/>
        <scheme val="minor"/>
      </rPr>
      <t xml:space="preserve">1.14 Publicación de hojas de vida. </t>
    </r>
    <r>
      <rPr>
        <sz val="11"/>
        <color theme="1"/>
        <rFont val="Calibri"/>
        <family val="2"/>
        <scheme val="minor"/>
      </rPr>
      <t xml:space="preserve">Publicar la hoja de  vida de aspirantes, junto con el email para presentar comentarios por parte de la ciudadanía. </t>
    </r>
  </si>
  <si>
    <t>10.2 Tarifas de liquidación del Impuesto de Industria  y Comercio (ICA).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</si>
  <si>
    <t>2.1.2 Decreto Único Reglamentario. De acuerdo con  el decreto único reglamentario (si aplica)</t>
  </si>
  <si>
    <r>
      <rPr>
        <b/>
        <sz val="11"/>
        <color theme="1"/>
        <rFont val="Calibri"/>
        <family val="2"/>
        <scheme val="minor"/>
      </rPr>
      <t>2.1.3 Normativa aplicable:</t>
    </r>
    <r>
      <rPr>
        <sz val="11"/>
        <color theme="1"/>
        <rFont val="Calibri"/>
        <family val="2"/>
        <scheme val="minor"/>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</si>
  <si>
    <r>
      <rPr>
        <b/>
        <sz val="11"/>
        <color theme="1"/>
        <rFont val="Calibri"/>
        <family val="2"/>
        <scheme val="minor"/>
      </rPr>
      <t>2.1.4 Vínculo al Diario o Gaceta Oficial</t>
    </r>
    <r>
      <rPr>
        <sz val="11"/>
        <color theme="1"/>
        <rFont val="Calibri"/>
        <family val="2"/>
        <scheme val="minor"/>
      </rPr>
      <t>. Todas las  entidades de los niveles nacional, territorial y  autónomos, deberán incluir el vínculo al Diario  Oficial, y para el caso de entidades territoriales, se  deberá incluir un link para consultar las gacetas  oficiales que les aplique</t>
    </r>
  </si>
  <si>
    <r>
      <rPr>
        <b/>
        <sz val="11"/>
        <color theme="1"/>
        <rFont val="Calibri"/>
        <family val="2"/>
        <scheme val="minor"/>
      </rPr>
      <t xml:space="preserve">2.1.5 Políticas, lineamientos y manuales. </t>
    </r>
    <r>
      <rPr>
        <sz val="11"/>
        <color theme="1"/>
        <rFont val="Calibri"/>
        <family val="2"/>
        <scheme val="minor"/>
      </rPr>
      <t>Cada sujeto obligado deberá publicar sus políticas, lineamientos 
y manuales, tales como, según le aplique: (a)  Políticas y lineamientos sectoriales; (b) Manuales; (c)  otros lineamientos y manuales que le aplique.</t>
    </r>
  </si>
  <si>
    <r>
      <rPr>
        <b/>
        <sz val="11"/>
        <color theme="1"/>
        <rFont val="Calibri"/>
        <family val="2"/>
        <scheme val="minor"/>
      </rPr>
      <t>2.2.1 Sistema Único de Información Normativa – SUIN.</t>
    </r>
    <r>
      <rPr>
        <sz val="11"/>
        <color theme="1"/>
        <rFont val="Calibri"/>
        <family val="2"/>
        <scheme val="minor"/>
      </rPr>
      <t xml:space="preserve"> Deberá habilitarse la funcionalidad de consulta  localizada y el vínculo para acceder al SUIN del  Ministerio de Justicia y del Derecho.</t>
    </r>
  </si>
  <si>
    <t>2.3. Proyectos de normas para comentarios.</t>
  </si>
  <si>
    <r>
      <rPr>
        <b/>
        <sz val="11"/>
        <color theme="1"/>
        <rFont val="Calibri"/>
        <family val="2"/>
        <scheme val="minor"/>
      </rPr>
      <t>2.3.1 Proyectos normativos.</t>
    </r>
    <r>
      <rPr>
        <sz val="11"/>
        <color theme="1"/>
        <rFont val="Calibri"/>
        <family val="2"/>
        <scheme val="minor"/>
      </rPr>
      <t xml:space="preserve"> Publicar los proyectos  normativos para comentarios, indicando los datos de  contacto y plazo para que los interesados se  pronuncien.</t>
    </r>
  </si>
  <si>
    <r>
      <rPr>
        <b/>
        <sz val="11"/>
        <color theme="1"/>
        <rFont val="Calibri"/>
        <family val="2"/>
        <scheme val="minor"/>
      </rPr>
      <t>2.3.2 Comentarios y documento de respuesta a  comentarios</t>
    </r>
    <r>
      <rPr>
        <sz val="11"/>
        <color theme="1"/>
        <rFont val="Calibri"/>
        <family val="2"/>
        <scheme val="minor"/>
      </rPr>
      <t>.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</si>
  <si>
    <r>
      <rPr>
        <b/>
        <sz val="11"/>
        <color theme="1"/>
        <rFont val="Calibri"/>
        <family val="2"/>
        <scheme val="minor"/>
      </rPr>
      <t xml:space="preserve">3.1 Plan Anual de Adquisiciones. </t>
    </r>
    <r>
      <rPr>
        <sz val="11"/>
        <color theme="1"/>
        <rFont val="Calibri"/>
        <family val="2"/>
        <scheme val="minor"/>
      </rPr>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</si>
  <si>
    <r>
      <rPr>
        <b/>
        <sz val="11"/>
        <color theme="1"/>
        <rFont val="Calibri"/>
        <family val="2"/>
        <scheme val="minor"/>
      </rPr>
      <t xml:space="preserve">3.2 Publicación de la información contractual. </t>
    </r>
    <r>
      <rPr>
        <sz val="11"/>
        <color theme="1"/>
        <rFont val="Calibri"/>
        <family val="2"/>
        <scheme val="minor"/>
      </rPr>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</si>
  <si>
    <r>
      <rPr>
        <b/>
        <sz val="11"/>
        <color theme="1"/>
        <rFont val="Calibri"/>
        <family val="2"/>
        <scheme val="minor"/>
      </rPr>
      <t>3.4 Manual de contratación, adquisición y/o  compras</t>
    </r>
    <r>
      <rPr>
        <sz val="11"/>
        <color theme="1"/>
        <rFont val="Calibri"/>
        <family val="2"/>
        <scheme val="minor"/>
      </rPr>
      <t>.
Publicar el manual de contratación,  políticas, guías de adquisición y compras conforme  los lineamientos que expida la Agencia Nacional de Contratación Pública – Colombia Compra Eficiente.</t>
    </r>
  </si>
  <si>
    <r>
      <rPr>
        <b/>
        <sz val="11"/>
        <color theme="1"/>
        <rFont val="Calibri"/>
        <family val="2"/>
        <scheme val="minor"/>
      </rPr>
      <t>4.2 Ejecución presupuestal.</t>
    </r>
    <r>
      <rPr>
        <sz val="11"/>
        <color theme="1"/>
        <rFont val="Calibri"/>
        <family val="2"/>
        <scheme val="minor"/>
      </rPr>
      <t xml:space="preserve"> 
Publicar la información  de la ejecución presupuestal aprobada y ejecutada  de ingresos y gastos anuales.</t>
    </r>
  </si>
  <si>
    <r>
      <rPr>
        <b/>
        <sz val="11"/>
        <color theme="1"/>
        <rFont val="Calibri"/>
        <family val="2"/>
        <scheme val="minor"/>
      </rPr>
      <t>4.5 Informes de empalme</t>
    </r>
    <r>
      <rPr>
        <sz val="11"/>
        <color theme="1"/>
        <rFont val="Calibri"/>
        <family val="2"/>
        <scheme val="minor"/>
      </rPr>
      <t>. Publicar el informe de  empalme del representante legal, y los ordenadores  del gasto, cuando se den cambios de los mismos.</t>
    </r>
  </si>
  <si>
    <r>
      <rPr>
        <b/>
        <sz val="11"/>
        <color theme="1"/>
        <rFont val="Calibri"/>
        <family val="2"/>
        <scheme val="minor"/>
      </rPr>
      <t>4.6 Información pública y/o relevante</t>
    </r>
    <r>
      <rPr>
        <sz val="11"/>
        <color theme="1"/>
        <rFont val="Calibri"/>
        <family val="2"/>
        <scheme val="minor"/>
      </rPr>
      <t>. Divulgar los  informes o comunicados de información relevante  que publiquen ante la Superintendencia Financiera,  y/o la Superintendencia de Sociedades, cuando sea  obligación de las empresas industriales y  comerciales del Estado, o Sociedad de Economía  Mixta.</t>
    </r>
  </si>
  <si>
    <r>
      <rPr>
        <b/>
        <sz val="11"/>
        <color theme="1"/>
        <rFont val="Calibri"/>
        <family val="2"/>
        <scheme val="minor"/>
      </rPr>
      <t xml:space="preserve">4.7 Informes de gestión, evaluación y auditoría. </t>
    </r>
    <r>
      <rPr>
        <sz val="11"/>
        <color theme="1"/>
        <rFont val="Calibri"/>
        <family val="2"/>
        <scheme val="minor"/>
      </rPr>
      <t>Las  entidades deben publicar todos los informes de gestión, evaluación, auditoría, entre otros los  siguientes:</t>
    </r>
  </si>
  <si>
    <r>
      <rPr>
        <b/>
        <sz val="11"/>
        <color theme="1"/>
        <rFont val="Calibri"/>
        <family val="2"/>
        <scheme val="minor"/>
      </rPr>
      <t xml:space="preserve">* Informe de rendición de cuentas a la ciudadanía. </t>
    </r>
    <r>
      <rPr>
        <sz val="11"/>
        <color theme="1"/>
        <rFont val="Calibri"/>
        <family val="2"/>
        <scheme val="minor"/>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</si>
  <si>
    <r>
      <rPr>
        <b/>
        <sz val="11"/>
        <color theme="1"/>
        <rFont val="Calibri"/>
        <family val="2"/>
        <scheme val="minor"/>
      </rPr>
      <t>* Informe de rendición de cuentas</t>
    </r>
    <r>
      <rPr>
        <sz val="11"/>
        <color theme="1"/>
        <rFont val="Calibri"/>
        <family val="2"/>
        <scheme val="minor"/>
      </rPr>
      <t xml:space="preserve"> ante la Contraloría General de la República, o a los  organismos de Contraloría o Control territoriales</t>
    </r>
  </si>
  <si>
    <r>
      <rPr>
        <b/>
        <sz val="11"/>
        <color theme="1"/>
        <rFont val="Calibri"/>
        <family val="2"/>
        <scheme val="minor"/>
      </rPr>
      <t>* Informe de Gestión.</t>
    </r>
    <r>
      <rPr>
        <sz val="11"/>
        <color theme="1"/>
        <rFont val="Calibri"/>
        <family val="2"/>
        <scheme val="minor"/>
      </rPr>
      <t xml:space="preserve"> Publicar anualmente, antes del  31 de enero de cada año, el informe de gestión a que hace referencia el artículo 74 de la Ley 1474 del 2011. </t>
    </r>
  </si>
  <si>
    <t>* Informes a organismos de inspección, vigilancia y  control (si le aplica).</t>
  </si>
  <si>
    <r>
      <rPr>
        <b/>
        <sz val="11"/>
        <color theme="1"/>
        <rFont val="Calibri"/>
        <family val="2"/>
        <scheme val="minor"/>
      </rPr>
      <t>*Planes de mejoramiento.</t>
    </r>
    <r>
      <rPr>
        <sz val="11"/>
        <color theme="1"/>
        <rFont val="Calibri"/>
        <family val="2"/>
        <scheme val="minor"/>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</si>
  <si>
    <r>
      <rPr>
        <b/>
        <sz val="11"/>
        <color theme="1"/>
        <rFont val="Calibri"/>
        <family val="2"/>
        <scheme val="minor"/>
      </rPr>
      <t>4.3 Plan de Acción.</t>
    </r>
    <r>
      <rPr>
        <sz val="11"/>
        <color theme="1"/>
        <rFont val="Calibri"/>
        <family val="2"/>
        <scheme val="minor"/>
      </rPr>
      <t xml:space="preserve"> Publicar anualmente, antes del 31  de enero de cada año,</t>
    </r>
    <r>
      <rPr>
        <b/>
        <sz val="11"/>
        <color theme="1"/>
        <rFont val="Calibri"/>
        <family val="2"/>
        <scheme val="minor"/>
      </rPr>
      <t xml:space="preserve"> los planes</t>
    </r>
    <r>
      <rPr>
        <sz val="11"/>
        <color theme="1"/>
        <rFont val="Calibri"/>
        <family val="2"/>
        <scheme val="minor"/>
      </rPr>
      <t xml:space="preserve">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</si>
  <si>
    <r>
      <rPr>
        <b/>
        <sz val="11"/>
        <color theme="1"/>
        <rFont val="Calibri"/>
        <family val="2"/>
        <scheme val="minor"/>
      </rPr>
      <t>4.9 Informe sobre Defensa Pública y Prevención del  Daño Antijurídico</t>
    </r>
    <r>
      <rPr>
        <sz val="11"/>
        <color theme="1"/>
        <rFont val="Calibri"/>
        <family val="2"/>
        <scheme val="minor"/>
      </rPr>
      <t>. Publicar informe trimestral que  corresponda, entendiéndose cumplido con el  redireccionamiento al sistema kogui de la Agencia de  Defensa Jurídica de la Nación.</t>
    </r>
  </si>
  <si>
    <r>
      <rPr>
        <b/>
        <sz val="11"/>
        <color theme="1"/>
        <rFont val="Calibri"/>
        <family val="2"/>
        <scheme val="minor"/>
      </rPr>
      <t>4.10 - Informes trimestrales sobre acceso a  información, quejas y reclamos</t>
    </r>
    <r>
      <rPr>
        <sz val="11"/>
        <color theme="1"/>
        <rFont val="Calibri"/>
        <family val="2"/>
        <scheme val="minor"/>
      </rPr>
      <t>.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</si>
  <si>
    <r>
      <t xml:space="preserve">Contenido: </t>
    </r>
    <r>
      <rPr>
        <b/>
        <sz val="11"/>
        <color theme="1"/>
        <rFont val="Calibri"/>
        <family val="2"/>
        <scheme val="minor"/>
      </rPr>
      <t>Trámites (normativa, proceso, costos y formatos o  formularios)</t>
    </r>
    <r>
      <rPr>
        <sz val="11"/>
        <color theme="1"/>
        <rFont val="Calibri"/>
        <family val="2"/>
        <scheme val="minor"/>
      </rPr>
      <t xml:space="preserve">
Estandarización de contenidos: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</si>
  <si>
    <t>CRITERIOS RESOLUCIÓN 1519 DE 2020</t>
  </si>
  <si>
    <t>Los sujetos obligados deberán publicar la  información que le corresponda, conforme con los  lineamientos específicos que expida el  Departamento Administrativo de la Función Pública.</t>
  </si>
  <si>
    <t xml:space="preserve">7.1 Instrumentos de gestión de la información
Publicar la información sobre gestión documental -  Incluyendo lo siguiente: </t>
  </si>
  <si>
    <t>Registros de activos de  información</t>
  </si>
  <si>
    <t>Programa de gestión documental</t>
  </si>
  <si>
    <t xml:space="preserve">Tablas de retención documental. </t>
  </si>
  <si>
    <t>La anterior información  deberá publicarse conforme con los lineamientos del  Archivo General de la Nación. Si el sujeto obligado  cuenta con la información registrada en el portal de  datos.gov.co, deberá vincularse la información allí  publicada.</t>
  </si>
  <si>
    <t>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</si>
  <si>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Estado Nivel 2</t>
  </si>
  <si>
    <t>Estado Nivel 1</t>
  </si>
  <si>
    <t>1.9 Procedimientos que se siguen para tomar decisiones en las diferentes áreas.</t>
  </si>
  <si>
    <r>
      <rPr>
        <b/>
        <sz val="11"/>
        <color theme="1"/>
        <rFont val="Calibri"/>
        <family val="2"/>
        <scheme val="minor"/>
      </rPr>
      <t>2.1.6 Agenda Regulatoria.</t>
    </r>
    <r>
      <rPr>
        <sz val="11"/>
        <color theme="1"/>
        <rFont val="Calibri"/>
        <family val="2"/>
        <scheme val="minor"/>
      </rPr>
      <t xml:space="preserve"> Incluir en orden cronológico la agenda regulatoria, identificando  claramente si ha sido adicionada o modificada</t>
    </r>
  </si>
  <si>
    <r>
      <rPr>
        <b/>
        <sz val="11"/>
        <color theme="1"/>
        <rFont val="Calibri"/>
        <family val="2"/>
        <scheme val="minor"/>
      </rPr>
      <t>2.2.2 Sistema de búsquedas de normas, propio de la  entidad</t>
    </r>
    <r>
      <rPr>
        <sz val="11"/>
        <color theme="1"/>
        <rFont val="Calibri"/>
        <family val="2"/>
        <scheme val="minor"/>
      </rPr>
      <t>. El sujeto obligado podrá publicar su propio  mecanismo de búsqueda de normas para las normas  que expida, sancione o revise en el marco de sus competencias.</t>
    </r>
  </si>
  <si>
    <r>
      <rPr>
        <b/>
        <sz val="11"/>
        <color theme="1"/>
        <rFont val="Calibri"/>
        <family val="2"/>
        <scheme val="minor"/>
      </rPr>
      <t>4.4 Proyectos de Inversión.</t>
    </r>
    <r>
      <rPr>
        <sz val="11"/>
        <color theme="1"/>
        <rFont val="Calibri"/>
        <family val="2"/>
        <scheme val="minor"/>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t>
    </r>
  </si>
  <si>
    <t>CRITERIOS ANEXO 3 RESOLUCIÓN 1519 DE 2020</t>
  </si>
  <si>
    <t>Detalle</t>
  </si>
  <si>
    <t>3.2 CONDICIONES DE SEGURIDAD DIGITAL</t>
  </si>
  <si>
    <t xml:space="preserve">Entre otros podrán implementar los estándares de la familia ISO 27000 y/o los recomendados por el Instituto Nacional de Tecnología y Estándares (NIST, por sus siglas en inglés). Para cumplimiento de lo anterior se requiere la adopción del Modelo de Seguridad y Privacidad de la Información (MSPI) recomendado por la Dirección de Gobierno Digital del Ministerio de Tecnologías de la Información y las Comunicaciones. </t>
  </si>
  <si>
    <t xml:space="preserve">1. Adoptar autónomamente políticas para implementar un sistema de gestión de seguridad digital y de seguridad de la información, conforme con las buenas prácticas internacionales. </t>
  </si>
  <si>
    <t xml:space="preserve">2. 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 </t>
  </si>
  <si>
    <t>8. Mantener actualizado el software, frameworks y plugins de los sitios web.</t>
  </si>
  <si>
    <t>10. Ocultar y restringir páginas de acceso administrativo.</t>
  </si>
  <si>
    <t>12. Crear copias de respaldo.</t>
  </si>
  <si>
    <t>5. Proteger la integridad del código</t>
  </si>
  <si>
    <t>Proteger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</si>
  <si>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 xml:space="preserve">6. Ejecutar monitoreos de seguridad sobre las páginas web </t>
  </si>
  <si>
    <t>El monitoreo debe contemplar entre otras, las siguientes acciones: escaneo de archivos infectados, escaneo de vulnerabilidades, análisis de patrones para detectar acciones sospechosas, verificación contra listas negras, monitoreo del tráfico para detectar ataques de denegación de servicios.</t>
  </si>
  <si>
    <t xml:space="preserve">7. Exigir mecanismos de autenticación dentro de los sitios web </t>
  </si>
  <si>
    <t>Su implementación incluye:  creación de contraseñas fuertes y solicitar renovaciones periódicas de las mismas garantizando la accesibilidad de persona con discapacidad.</t>
  </si>
  <si>
    <t>9. Restringir el uso de login contra ataques de fuerza bruta</t>
  </si>
  <si>
    <t>Implementando, entre otros: mecanismos de captcha accesibles o auto detectable, y/o limitar la tasa de intentos de login.</t>
  </si>
  <si>
    <t xml:space="preserve">14. Garantizar conexiones seguras </t>
  </si>
  <si>
    <t>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</si>
  <si>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16. Proteger el binario de la aplicación</t>
  </si>
  <si>
    <t>A través de métodos de ofuscación que impidan realizar procedimientos de ingeniería inversa (reversing) para analizar la lógica de la aplicación.</t>
  </si>
  <si>
    <t>15. Implementar mensajes genéricos de error</t>
  </si>
  <si>
    <t>Que no revelen información acerca de la tecnología usada, excepciones o parámetros que dispararon el error específico, los cuales deberán ser comprensibles por parte de las personas, incluyendo la accesibilidad para las personas con discapacidad.</t>
  </si>
  <si>
    <t xml:space="preserve">17. Sanitización de parámetros de entrada </t>
  </si>
  <si>
    <t>Mediante la eliminación de etiquetas, saltos de línea, espacios en blanco y otros caracteres especiales que comúnmente conforman un «script», además de la restricción de formatos y tamaños para subida de archivos.</t>
  </si>
  <si>
    <t xml:space="preserve">18. Sanitización de caracteres especiales </t>
  </si>
  <si>
    <t>Implementarlos durante todo el ciclo de vida del desarrollo de software</t>
  </si>
  <si>
    <t xml:space="preserve">2. Implementar o exigir controles de seguridad </t>
  </si>
  <si>
    <t>Relacionados con el control de la autenticación, definición de roles y privilegios y separación de funciones</t>
  </si>
  <si>
    <t xml:space="preserve">3. Exigir medidas de seguridad al proveedor del hosting </t>
  </si>
  <si>
    <t>Políticas de seguridad robustas y un nivel de madurez en seguridad optimizado</t>
  </si>
  <si>
    <t>22.Implementar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</si>
  <si>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23.Establecer los planes de contingencia, DRP y BCP, que permita garantizar la  continuidad de la sede electrónica o del sitio web 7/24 los 365 días del año.</t>
  </si>
  <si>
    <t>26.Controlar el escalamiento de privilegios en los Sistemas Operativos, servidor web y Bases de datos que hacen parte de la infraestructura del portal web.</t>
  </si>
  <si>
    <t>Ver en : https://owasp.org/www-pdf-archive/Gu%C3%ADa_de_pruebas_de_OWASP_ver_3.0.pdf</t>
  </si>
  <si>
    <t>21. Incorporar validación de formularios tanto del lado del cliente como del lado  del servidor.</t>
  </si>
  <si>
    <t>4. Aplicar mecanismos de hardening para eliminar configuraciones y credenciales por defecto, además de deshabilitar métodos HTTP peligrosos como put, delete, trace y restringir en lo posible la administración remota.</t>
  </si>
  <si>
    <t>11. Restringir la escritura de archivos desde la web a través de la asignación de permisos de solo lectura.</t>
  </si>
  <si>
    <t>13. Almacenar trazas o logs de auditoría de los eventos de seguridad, logins, entre otros.</t>
  </si>
  <si>
    <t>19. Revisar las recomendaciones de seguridad en la guía de desarrollo seguro de aplicaciones y Servicios Web Seguros de la Open Web Application Security  Project (OWASP).</t>
  </si>
  <si>
    <t>20.Implementar en los servidores los controles necesarios (hardware o  software) de protección de acceso y de ataques como Cross-site scripting,  SQL injection o Denial-of-service, entre otros.</t>
  </si>
  <si>
    <t>24.Restringir la escritura de archivos en el servidor web a través de la asignación de permisos de roles y los privilegios asociados.</t>
  </si>
  <si>
    <t>25.Implementar sistemas antivirus en el servidor web, para garantizar medidas contra infecciones de malware a los archivos del mismo.</t>
  </si>
  <si>
    <t>Hace falta unificar la información publicada en los tres enlaces: Datos abiertos nacional, distrital y página web.</t>
  </si>
  <si>
    <t>Cada entidad deberá identificar la información  específica para grupos de interés, conforme con su  caracterización, y como mínimo la siguiente:
- Información para niños, niñas y adolescentes.
- Información para Mujeres</t>
  </si>
  <si>
    <t>Se cuenta con un enlace que permite buscar información de la FUGA por grupo poblacional incluyendo niños y mujeres. https://fuga.gov.co/poblacion-vulnerable</t>
  </si>
  <si>
    <t xml:space="preserve">El sujeto obligado deberá publicar la información,  documentos, reportes o datos a los que está  obligado por normativa especial, diferente a la  referida en otras secciones. </t>
  </si>
  <si>
    <t>10.1 Procesos de recaudo de rentas locales. Los  Municipios y Distritos publicarán el proceso de  recaudo de rentas locales, incluyendo flujogramas,  procedimientos y manuales aplicables.</t>
  </si>
  <si>
    <t xml:space="preserve">Revisar su aplicabilidad. </t>
  </si>
  <si>
    <r>
      <rPr>
        <b/>
        <sz val="14"/>
        <color theme="1"/>
        <rFont val="Calibri"/>
        <family val="2"/>
        <scheme val="minor"/>
      </rPr>
      <t>10. Información tributaria  en entidades territoriales locales</t>
    </r>
    <r>
      <rPr>
        <sz val="11"/>
        <color theme="1"/>
        <rFont val="Calibri"/>
        <family val="2"/>
        <scheme val="minor"/>
      </rPr>
      <t xml:space="preserve">
Esta sección solo aplica  para entidades del nivel  territorial (Municipios y  Distritos) en el que se  encontrará información tributaria relevante.</t>
    </r>
  </si>
  <si>
    <t xml:space="preserve">1 .Realizar análisis estático del código </t>
  </si>
  <si>
    <t xml:space="preserve">Con el objetivo de identificar vulnerabilidades que se encuentra en la programación de las aplicaciones. </t>
  </si>
  <si>
    <t>2. Cumplir con la estandarización de código fuente para portales web</t>
  </si>
  <si>
    <t xml:space="preserve">Siguiendo las buenas prácticas del W3C (World Web Wide Consortium), de forma que permita la correcta visualización de la información a los usuarios. </t>
  </si>
  <si>
    <t xml:space="preserve">3. Adoptar validadores HTML y CCS </t>
  </si>
  <si>
    <t>Para la continua revisión del sitio web y su mejora continua, a través de las buenas prácticas del W3C (World Web Wide Consortium).</t>
  </si>
  <si>
    <t>4. Cumplir con los estándares definidos para la integración al Portal Único del Estado Colombiano GOV.CO</t>
  </si>
  <si>
    <t>Incluyendo la validación de la codificación, en caso de que les aplique.</t>
  </si>
  <si>
    <t>Dispuestos en  medios electrónicos, como los sitios web de los sujetos obligados y el  Portal Único del Estado Colombiano GOV.CO, en caso de que les aplique.</t>
  </si>
  <si>
    <t xml:space="preserve">5. Incluir lenguaje común de intercambio para la generación y divulgación de  la información y datos estructurados y no estructurados </t>
  </si>
  <si>
    <t>6. Implementar un sistema de control de versiones (Git)</t>
  </si>
  <si>
    <t>Que permitan  planear y controlar la vida de la aplicación, y en una fase a mediano plazo  poder implementar un sistema de integración, cambio y despliegue  continuo.</t>
  </si>
  <si>
    <t>MATRIZ REVISIÓN ESTADO DE LA FUNDACIÓN GILBERTO ALZATE AVENDAÑO (FUGA)
 RESPECTO A REQUERIMIENTOS RESOLUCIÓN 1519 DE 2020</t>
  </si>
  <si>
    <t xml:space="preserve">4.1 PORTAL DE DATOS ABIERTOS. </t>
  </si>
  <si>
    <t>DETALLE</t>
  </si>
  <si>
    <t xml:space="preserve">4.2 ESTÁNDARES DE PUBLICACIÓN DE DATOS ABIERTOS. </t>
  </si>
  <si>
    <t xml:space="preserve">2. El registro de activos de información y el análisis de criticidad de la información, debe cargarse a través de la herramienta disponible en el Portal de Datos Abiertos, datos.gov.co, o el que haga sus veces. </t>
  </si>
  <si>
    <t xml:space="preserve">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t>
  </si>
  <si>
    <t xml:space="preserve">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t>
  </si>
  <si>
    <t>5. Los sujetos obligados deben establecer un plan de apertura y uso de datos abiertos para una adecuada gobernanza de los datos de acuerdo con lo establecido en la Guía Nacional de Datos Abiertos en Colombia</t>
  </si>
  <si>
    <t xml:space="preserve">1. Los sujetos obligados que cuenten con portales propios de datos abiertos, deberán federarlos al Portal de Datos Abiertos www.datos.gov.co o el que haga sus veces, de forma que éste último sea punto de acceso a los datos abiertos. </t>
  </si>
  <si>
    <t xml:space="preserve">El análisis se lleva a cabo siguiendo la siguiente convención: </t>
  </si>
  <si>
    <t>Cumplimiento del 75% o más</t>
  </si>
  <si>
    <t>Entre 50% y 75%</t>
  </si>
  <si>
    <t>Entre 25% y 50%</t>
  </si>
  <si>
    <t>Entre 0 y 25%</t>
  </si>
  <si>
    <t>En la revisión se deja una columna de observaciones señalando los puntos a mejorar</t>
  </si>
  <si>
    <t>Anexo 2 Estándares de Publicación y divulgación de información</t>
  </si>
  <si>
    <t xml:space="preserve"> 1. Los sujetos obligados de niveles nacional, territorial y órganos autónomos,  deben disponer de una sección de datos abiertos.</t>
  </si>
  <si>
    <t>Incluyendo la  información disponible, de acuerdo con los lineamientos de la Guía  Nacional de Datos Abiertos en Colombia y la Guía de Estándares de  Calidad e Interoperabilidad de Datos Abiertos, o la que haga sus veces.</t>
  </si>
  <si>
    <t xml:space="preserve">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t>
  </si>
  <si>
    <t>2. Los sujetos obligados que cuenten con portal propio de datos abiertos  deben federar o vincular la información con el Portal de Datos Abiertos  www.datos.gov.co o el que haga sus veces.</t>
  </si>
  <si>
    <t xml:space="preserve">3. Los datos publicados en línea por parte de los sujetos obligados de niveles  nacional, territorial y órganos autónomos, deben vincularse y  automatizarse para su apertura en el Portal de Datos Abiertos  www.datos.gov.co o el que haga sus veces.
</t>
  </si>
  <si>
    <t>Hace falta actualizarlos</t>
  </si>
  <si>
    <t xml:space="preserve">Los datos que están publicados tienen definida la licencia de uso. </t>
  </si>
  <si>
    <t>En el PETI de la FUGA está prevista la aplicación de varios de los lineamientos para 2021</t>
  </si>
  <si>
    <t xml:space="preserve">La entidad no cuenta con un inventario completo de datos abiertos más allá de los instrumentos de información y no ha establecido su plan de apertura. </t>
  </si>
  <si>
    <t>3.3 PROGRAMACIÓN DEL CÓDIGO FUENTE</t>
  </si>
  <si>
    <t xml:space="preserve">1. Implementar controles de seguridad </t>
  </si>
  <si>
    <t>2. Reportar los incidentes cibernéticos graves o muy graves</t>
  </si>
  <si>
    <t>Esta en proceso de implementación en PETI</t>
  </si>
  <si>
    <t>Estos requerimientos están en las obligaciones del Contrato del Proveedor de Hosting</t>
  </si>
  <si>
    <t>Se hace mediante el proveedor</t>
  </si>
  <si>
    <t xml:space="preserve">Se cuenta con autenticación </t>
  </si>
  <si>
    <t>Si, se cuenta con controles en las contraseñas</t>
  </si>
  <si>
    <t xml:space="preserve">En el contrato de hosting están establecidas las condiciones - 20202000015523   </t>
  </si>
  <si>
    <t xml:space="preserve">Se realizan copias de respaldo. Una en el servidor del Proveedor y en la entidad. </t>
  </si>
  <si>
    <t xml:space="preserve">Se cuenta trazas con el proveedor -20202000015523   </t>
  </si>
  <si>
    <t>Si se cuenta HTTPS. El proveedor es cloudflare</t>
  </si>
  <si>
    <t>Se tienen claras acciones, pero se tienen documentadas.</t>
  </si>
  <si>
    <t>Sólo tiene permisos el webmaster</t>
  </si>
  <si>
    <t xml:space="preserve">Se aplican los controles. No se han presentado ataques. El proveedor genera estos controles. 20202000015523  </t>
  </si>
  <si>
    <t xml:space="preserve">El proveedor debe realizarlo. Está contemplado en su contrato: 20202000015523  </t>
  </si>
  <si>
    <t xml:space="preserve">Con el proveedor se cuenta con antivirus. 20202000015523  </t>
  </si>
  <si>
    <t>Si se cuenta con roles y permisos definidos</t>
  </si>
  <si>
    <r>
      <rPr>
        <b/>
        <sz val="11"/>
        <color theme="1"/>
        <rFont val="Calibri"/>
        <family val="2"/>
        <scheme val="minor"/>
      </rPr>
      <t>1.2 Estructura orgánica - Organigrama</t>
    </r>
    <r>
      <rPr>
        <sz val="11"/>
        <color theme="1"/>
        <rFont val="Calibri"/>
        <family val="2"/>
        <scheme val="minor"/>
      </rPr>
      <t>.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</si>
  <si>
    <t>Se cumple:
https://fuga.gov.co/transparencia/organigrama
https://fuga.gov.co/transparencia/directorio</t>
  </si>
  <si>
    <t>https://fuga.gov.co/transparencia/politica-sig</t>
  </si>
  <si>
    <t>Se cumple https://fuga.gov.co/transparencia/acerca-de-la-fundacion
https://fuga.gov.co/naturaleza-objeto-y-funciones-generales-de-la-fundacion-gilberto-alzate-avendano
https://fuga.gov.co/transparencia/manual-de-funciones
https://fuga.gov.co/transparencia/deberes-servidor-publico</t>
  </si>
  <si>
    <r>
      <rPr>
        <b/>
        <sz val="11"/>
        <color theme="1"/>
        <rFont val="Calibri"/>
        <family val="2"/>
        <scheme val="minor"/>
      </rPr>
      <t>1.1 Misión, visión, funciones y deberes</t>
    </r>
    <r>
      <rPr>
        <sz val="11"/>
        <color theme="1"/>
        <rFont val="Calibri"/>
        <family val="2"/>
        <scheme val="minor"/>
      </rPr>
      <t>. De acuerdo  con la normativa que le aplique y las definiciones  internas, incluyendo norma de creación y sus  modificaciones.</t>
    </r>
  </si>
  <si>
    <r>
      <rPr>
        <b/>
        <sz val="11"/>
        <color theme="1"/>
        <rFont val="Calibri"/>
        <family val="2"/>
        <scheme val="minor"/>
      </rPr>
      <t xml:space="preserve">4.1 Presupuesto general de ingresos, gastos e  inversión.  
</t>
    </r>
    <r>
      <rPr>
        <sz val="11"/>
        <color theme="1"/>
        <rFont val="Calibri"/>
        <family val="2"/>
        <scheme val="minor"/>
      </rPr>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</si>
  <si>
    <t>https://fuga.gov.co/transparencia/directorio</t>
  </si>
  <si>
    <t>https://fuga.gov.co/transparencia/directorio-de-entidades</t>
  </si>
  <si>
    <t>Se han publicado algunas políticas, se puede complementar y actualizar. https://fuga.gov.co/sites/default/files/manual_distrital_de_servicio_a_la_ciudadania.pdf</t>
  </si>
  <si>
    <t>Se tienen publicados directorios de grupos de interés , pero no de asociaciones en las que participa la entidad. Este punto debe ser ajustado  https://fuga.gov.co/transparencia/directorio-agremiaciones-asociaciones-y-otros</t>
  </si>
  <si>
    <t xml:space="preserve">Se cuenta con el enlace de toma de decisiones de la Junta de acuerdo con normatividad Distrital.  https://fuga.gov.co/instancias-de-coordinacion
Hace falta revisar la segunda parte para toma de decisiones en otras instancias de la Entidad. </t>
  </si>
  <si>
    <t>Mecanismos del sujeto obligado  en:https://fuga.gov.co/transparencia</t>
  </si>
  <si>
    <t>https://fuga.gov.co/agenda-cultural</t>
  </si>
  <si>
    <t>Existe  un enlace de Transparencia, se puede revisar su actualización. https://fuga.gov.co/transparencia/resoluciones-servicios-ciudadania</t>
  </si>
  <si>
    <t>https://fuga.gov.co/transparencia/atencion-defensor-ciudadano</t>
  </si>
  <si>
    <t>Se cuenta con un normograma https://fuga.gov.co/transparencia/normograma</t>
  </si>
  <si>
    <t>Se cuenta con un normograma publicado:https://fuga.gov.co/transparencia/normograma</t>
  </si>
  <si>
    <t>Las normas aplicables incluyendo las que establecen la estructura del Distrito , están listadas en el normograma https://fuga.gov.co/transparencia/normograma</t>
  </si>
  <si>
    <t xml:space="preserve">Se cuenta con un enlace a Sisjur:https://www.alcaldiabogota.gov.co/sisjur/index.jsp 
Se podría ncluir el vínculo al Diario Oficial nacional. </t>
  </si>
  <si>
    <t>Se cuenta con políticas, manuales y otros lineamietos publicados. Sin embargo es necesario actualizarlos:
https://fuga.gov.co/transparencia/politicas-lineamientos-y-manuales
https://fuga.gov.co/manuales</t>
  </si>
  <si>
    <t>Se cuenta con un enlace al buscador normativo  del distrito: https://fuga.gov.co/transparencia/normograma</t>
  </si>
  <si>
    <t>Se tienen publicados actos generados por la entidad por su tipo, pero no se cuenta con un buscador.  https://fuga.gov.co/actos-administrativos-
Se cuenta con un buscador de normas Distrital: Sisjur</t>
  </si>
  <si>
    <t>No se cuenta. Revisar por competencia como se aplica. La entidad no genera normas, sólo actos administrativos. 
https://fuga.gov.co/actos-administrativos-</t>
  </si>
  <si>
    <t>https://fuga.gov.co/categoria-subadministrativa/plan-de-adquisicion
https://community.secop.gov.co/Public/App/AnnualPurchasingPlanEditPublic/View?id=71112</t>
  </si>
  <si>
    <t>Se publica información contractual en el link de transparencia numeral 8. 
https://fuga.gov.co/transparencia/contrataciones-adjudicadas
Se cuenta con un inventario de contratos y el enlace a SECOP para verificar su ejecución. 
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</si>
  <si>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t>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</si>
  <si>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t>Están publicados en transparencia: https://fuga.gov.co/transparencia/manual-contratacion
https://fuga.gov.co/transparencia/documentacion-gestion-contractual</t>
  </si>
  <si>
    <t xml:space="preserve">Se tiene publicado el Decreto que establece el prespuesto de la Entidad En https://fuga.gov.co/transparencia/presupuesto-general-vigencias
Se debe revisar cómo cargar información del prespuesto V0 de cada vigencia en formato abierto. </t>
  </si>
  <si>
    <t>Se publica el plan de acción y los planes :
https://fuga.gov.co/transparencia/plan-accion-institucional-plan-desarrollo
https://fuga.gov.co/planes-estrategicos-sectoriales-e-institucionales
https://fuga.gov.co/transparencia/plan-accion-dependencias</t>
  </si>
  <si>
    <t>Se publica la información de Fichas EBI de los proyectgos y su seguiieto de ejecución trimestral:https://fuga.gov.co/transparencia/fichas-ebi
https://fuga.gov.co/transparencia/seguimiento-metas-plan-desarrollo-segplan</t>
  </si>
  <si>
    <t>https://fuga.gov.co/transparencia/informes-de-empalme</t>
  </si>
  <si>
    <t>https://fuga.gov.co/transparencia/planes-mejoramiento</t>
  </si>
  <si>
    <t>https://fuga.gov.co/transparencia/informes-de-gestion</t>
  </si>
  <si>
    <t>https://fuga.gov.co/transparencia/control-interno</t>
  </si>
  <si>
    <t>https://fuga.gov.co/transparencia/informes-sobre-demandas</t>
  </si>
  <si>
    <t>https://fuga.gov.co/transparencia/estadisticas-pqrs</t>
  </si>
  <si>
    <t xml:space="preserve">
Se cuenta con información publicada, pero no es clara, ni está actualizada.  
Ver numeral 9 en https://fuga.gov.co/transparencia
Se cuenta con la información sobre canales de atención. No se cuenta con mecanismo para solicitar cita presencial. La entidad cuenta con formulario que debe ser ajustado conforme a los requerimientos MINTIC. Así mismo se cuenta con el enlace de Bogotá te escucha que cumple con los requerimientos exigidos. Hace falta crear el MENÚ visible en la página de la entidad afuera.</t>
  </si>
  <si>
    <t xml:space="preserve">En el enlace de Participación Ciudadana  del link de transparencia :
https://fuga.gov.co/transparencia/participacion-en-la-formulacion-de-politicas
Actualmente se cuenta con vínculos a https://bogota.gov.co/yo-participo  y a  https://gobiernoabiertobogota.gov.co/#/home  que son espacios distritales de Participación. Sin embargo no se ha creado el MENU como lo establece la nueva resolución. </t>
  </si>
  <si>
    <t>https://fuga.gov.co/transparencia/activos-informacion</t>
  </si>
  <si>
    <t>https://fuga.gov.co/transparencia/indice-informacion-clasificada-reservada</t>
  </si>
  <si>
    <t xml:space="preserve">Esquema de publicación de la información, </t>
  </si>
  <si>
    <t>Índice de información clasificada y  reservada . Tipos de datos o información clasificada  o reservada (indicando fecha de levantamiento de la  reserva)</t>
  </si>
  <si>
    <t>https://fuga.gov.co/transparencia/esquema-publicacion-informacion</t>
  </si>
  <si>
    <t>https://fuga.gov.co/transparencia/manual-institucional-gestion-documental</t>
  </si>
  <si>
    <t>Si bien se cuenta con los costos de reproducción publicados. Se podría revisar la resolución para su actualización https://fuga.gov.co/transparencia/costos-reproduccion</t>
  </si>
  <si>
    <t xml:space="preserve">Se cuenta un enlace a datos abiertos gobierno.
https://fuga.gov.co/datos-abiertos-fuga
Hace falta a datos bogotá. </t>
  </si>
  <si>
    <t xml:space="preserve">Se publica información e informes para conocimiento de la ciudadanía como buena práctica. https://fuga.gov.co/transparencia/informes-de-gestion
Sin embargo, es importante revisar cómo se puede continuar mejorando. </t>
  </si>
  <si>
    <t xml:space="preserve">REVISIÓN ESTADO DE CUMPLIMIENTO (LÍNEA DE BASE) DE LA FUNDACIÓN GILBERTO ALZATE AVENDAÑO (FUGA)
 RESPECTO A LOS REQUERIMIENTOS DE LA RESOLUCIÓN 1519 DE 2020
ANEXO 1,2,3 Y 4 </t>
  </si>
  <si>
    <t>Para conocer más  sobre esta normatividad consultar: https://gobiernodigital.mintic.gov.co/portal/Noticias/160997:MinTIC-publica-la-Resolucion-1519-del-2020-sobre-transparencia-en-el-acceso-a-la-informacion-accesibilidad-web-seguridad-digital-web-y-datos-abiertos</t>
  </si>
  <si>
    <t xml:space="preserve">Las hojas de vida de aspirantes se revisan por parte del equipop de talento humano, pero no se ha creado un espacio para su publicación en la página web, ni se cuenta con el espacio para que la ciudadanía pueda presentar comentarios. </t>
  </si>
  <si>
    <t xml:space="preserve">No se publica esta información. Dado que la entidad no genera normas, se debe revisar su alcance. </t>
  </si>
  <si>
    <t>NA</t>
  </si>
  <si>
    <t xml:space="preserve">No se publica esta información. Dado que la entidad no genera normas, se debe revisar su alcance.  Si se crea el espacio para actos administrativos de interés para la ciudadanía. </t>
  </si>
  <si>
    <t xml:space="preserve">Este requerimiento es para empresas industriales y comerciales del estado. Como tal la entidad publica información de interés adicional a lo requerido como una buena práctica en rendición de cuentas. </t>
  </si>
  <si>
    <t xml:space="preserve">No se cuenta con este enlace actualmente. </t>
  </si>
  <si>
    <t>En la página no se tiene esta información publicada. Se debe revisar si a través de otros portales como contratación, se pude cumplir. Ejemplo los de colombia Compra eficiente.... https://www.colombiacompra.gov.co/manuales-guias-y-pliegos-tipo/manuales-y-guias</t>
  </si>
  <si>
    <t xml:space="preserve">No se cuenta con esta información publicada. Inicialmente la entidad no genera normatividad pues no es su competencia. Se debe revisar si es posible enlazar a los entes correspondientes o generar un espacio para informar sobre los actos administrativos de la entidad.  </t>
  </si>
  <si>
    <t xml:space="preserve">Se publica tanto la ejecución presupuestal como los estados financieros : 
https://fuga.gov.co/transparencia/informes-presupuestales
https://fuga.gov.co/transparencia/informes-financieros
En aras del fortalecimiento de los datos abiertos, se puede revisar la publicación tanto en pdf como en archivos editables para el control social. </t>
  </si>
  <si>
    <t>Anexo 3 Condiciones mínimas técnicas y de seguridad digital
Ver en:  https://gobiernodigital.mintic.gov.co/692/articles-160770_Condiciones_minimas.pdf</t>
  </si>
  <si>
    <t xml:space="preserve">Ya se inició la implementación. Como parte del Plan Estratégico PETI , se han planeado proyectos de mejoramiento de la seguridad digital. Así mismo en 2020, a partir de la auditoría de Control Interno se identificaron puntos de mejoramiento y se ha desarrollado un plan de trabajo en proceso de implementación. </t>
  </si>
  <si>
    <t>Se ocultan y requiere login para su acceso</t>
  </si>
  <si>
    <t>No poseemos aplicación desde la FUGA</t>
  </si>
  <si>
    <t>No se realiza ningún proceso para esto.</t>
  </si>
  <si>
    <t>No se incorpora ninguna validación adicional a la establecida desde durpal 7</t>
  </si>
  <si>
    <t xml:space="preserve">No aplica. La entidad utiliza Drupal,  un sistema de gestión de contenidos (CMS), que está disponible como software de código abierto. En este sentido no se hace programación ya que el CMS viene con los módulos y herramientas ya creados.   </t>
  </si>
  <si>
    <t>No aplica</t>
  </si>
  <si>
    <t xml:space="preserve">No se aplica. Se está trabajando en datos abiertos para aportar a la intercambiabilidad y uso de información. </t>
  </si>
  <si>
    <t xml:space="preserve">Hace falta actualizar parte de los datos abiertos de la entidad en el portal de datos abiertos. </t>
  </si>
  <si>
    <t xml:space="preserve">A nivel nacional se ha establecido como obligatoria la publicación de instrumentos de información y la FUGA los tiene publicados. </t>
  </si>
  <si>
    <t xml:space="preserve">La entidad ha publicado los datos abiertos de activos de información e instrumentos de información. Hace falta actualizarlos. </t>
  </si>
  <si>
    <t>En la la página web se publican los datos abiertos y se cuenta con un elace a datos abiertos. https://fuga.gov.co/datos-abiertos-fuga</t>
  </si>
  <si>
    <t>Se tiene un procedimiento para saber como manejar un ataque en caso de suceder. No se reporta a Gobierno sino Alta TIC</t>
  </si>
  <si>
    <t>Sólo comunicaciones puede hacer modificaciones . Específicamente el web master</t>
  </si>
  <si>
    <t xml:space="preserve">La página web de la FUGA está desarrollada a través de la plataforma de cms DRUPAL </t>
  </si>
  <si>
    <t>Se actualizan en la medida de su disponibilidad en la plataforma de cms drupal 7</t>
  </si>
  <si>
    <t>Todos los archivos se actualizan desde la web y su acceso solo se le permite al rol de administrador web master</t>
  </si>
  <si>
    <t>Se implementa el uso común de las paginas de error desde drupal 7</t>
  </si>
  <si>
    <t>El límite de entrada en formatos y archivos subidos esta dado mediante el cms drupal y solo desde el administrador se permite su uso.</t>
  </si>
  <si>
    <t>Secuencia de Escape de variables en el código de Programación.</t>
  </si>
  <si>
    <t xml:space="preserve">Son bastantes requisitos. Se tendría que hacer un análisis detallados de los requerimientos. Aún no se ha implementado una revisión tan exhaustiva. </t>
  </si>
  <si>
    <t>En términos de usabilidad y navegabilidad se cumplen con estas practicas en la web. Se puede revisar su fortalecimiento en elementos como el desplazamiento de izquierda a derecha para consultar contenidos.
Permitir diferentes hojas de estilo para su correcta navegación (pantalla, móvil, impresión). En caso de que el sitio
web sea responsivo sólo requiere formato de impresión.
El sitio web le indica al usuario cuando ha visitado contenidos de la página (Vínculos visitados)</t>
  </si>
  <si>
    <t xml:space="preserve">Se cumple a través del cms Drupal. Se cuenta con las herramientas que tiene el Sistema de Gestión de Contenidos. Más allá de lo creado por Drupal, la FUGA no ha generado desarrollos o mejoras. </t>
  </si>
  <si>
    <t>Elaborado: Marzo 30 de 2021</t>
  </si>
  <si>
    <r>
      <rPr>
        <b/>
        <sz val="11"/>
        <color theme="1"/>
        <rFont val="Calibri"/>
        <family val="2"/>
        <scheme val="minor"/>
      </rPr>
      <t>2.3.3 Participación ciudadana en la expedición de  normas a través el SUCOP.</t>
    </r>
    <r>
      <rPr>
        <sz val="11"/>
        <color theme="1"/>
        <rFont val="Calibri"/>
        <family val="2"/>
        <scheme val="minor"/>
      </rPr>
      <t xml:space="preserve"> Conforme los  lineamientos que expida el Departamento Nacional  de Planeación, las autoridades deberán publicar sus proyectos normativos.</t>
    </r>
  </si>
  <si>
    <t>▪ Subtítulos o Closed Caption</t>
  </si>
  <si>
    <t>A partir del 1 de enero del 2022, 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</si>
  <si>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 Lengua de Señas Colombiana para casos específicos</t>
  </si>
  <si>
    <t>A partir del 1 de enero del 2022, las entidades del Gobierno Nacional, deberán presentar  sus contenidos audiovisuales con Lengua de Señas Colombiana, para los  siguientes cuatro casos: alocuciones presidenciales, información sobre  emergencias y desastres, información sobre seguridad ciudadana,  rendición de cuentas anual de los entes centrales de cada sector del  Gobierno Nacional. Esta disposición aplica para las tipologías de videos,  referidas anteriormente, distribuidos en vivo y en directo, en diferido o  pregrabados.</t>
  </si>
  <si>
    <t>1.6 Mapa del sitio</t>
  </si>
  <si>
    <t xml:space="preserve">▪Disponer un enlace en el pié de página del sitio web (footer) </t>
  </si>
  <si>
    <t>▪ Disponer de un mapa del sitio en formato XML os.</t>
  </si>
  <si>
    <t>Para que sea visible a los motores  de búsquedas, de forma que se facilite la accesibilidad a los usuari</t>
  </si>
  <si>
    <t>2.2 3 Criterios de cumplimiento de accesibilidad.</t>
  </si>
  <si>
    <r>
      <rPr>
        <b/>
        <sz val="11"/>
        <color theme="1"/>
        <rFont val="Calibri"/>
        <family val="2"/>
        <scheme val="minor"/>
      </rPr>
      <t>2.2.3.1 Alternativas a lo sensorial.</t>
    </r>
    <r>
      <rPr>
        <sz val="11"/>
        <color theme="1"/>
        <rFont val="Calibri"/>
        <family val="2"/>
        <scheme val="minor"/>
      </rPr>
      <t xml:space="preserve">
Los criterios mencionados a continuación contienen las indicaciones de  alternativa y simultaneidad de texto para los contenidos entregados por  distintos canales sensoriales, de manera que los usuarios que no tengan o no  puedan aprovechar a plenitud estos canales sensoriales, puedan de todas  maneras hacer uso de la información mediante la conversión del texto a  formatos en los que ellos pueden percibir mediante la correspondiente ayuda  técnica.</t>
    </r>
  </si>
  <si>
    <t>CC1. Alternativa texto para elementos no textuales.</t>
  </si>
  <si>
    <t>CC2. Complemento para videos o elementos multimedia</t>
  </si>
  <si>
    <t>CC3. Guion para solo video y solo audio.</t>
  </si>
  <si>
    <t>2.2.3.2 Lo visual entregado adecuadamente</t>
  </si>
  <si>
    <t>CC4. Textos e imágenes ampliables y en tamaños adecuados.</t>
  </si>
  <si>
    <t>CC5. Contraste de color suficiente en textos e imágenes.</t>
  </si>
  <si>
    <t>CC6. Imágenes alternas al texto cuando sea posible.</t>
  </si>
  <si>
    <t>CC7. Identificación coherente.</t>
  </si>
  <si>
    <r>
      <rPr>
        <b/>
        <sz val="11"/>
        <color theme="1"/>
        <rFont val="Calibri"/>
        <family val="2"/>
        <scheme val="minor"/>
      </rPr>
      <t>2.2.3.3 Estructura para todos.</t>
    </r>
    <r>
      <rPr>
        <sz val="11"/>
        <color theme="1"/>
        <rFont val="Calibri"/>
        <family val="2"/>
        <scheme val="minor"/>
      </rPr>
      <t xml:space="preserve">
Generar una estructura de los documentos o de las páginas no solo beneficia  visualizar la estructura y contenidos rápidamente, sino que permite una  navegación más ágil.
Los siguientes criterios permitirán agilidad en la navegación y una mayor  comprensión en la globalidad de lo que se pretende mostrar.</t>
    </r>
  </si>
  <si>
    <t>CC8. Todo documento y página organizado en secciones</t>
  </si>
  <si>
    <t>CC9. Contenedores como tablas y listas usados correctamente.</t>
  </si>
  <si>
    <t>CC10. Permitir saltar bloques que se repiten.</t>
  </si>
  <si>
    <t>CC11. Lenguaje de marcado bien utilizado.</t>
  </si>
  <si>
    <t>CC12. Permitir encontrar las páginas por múltiples vías.</t>
  </si>
  <si>
    <t>CC13. Navegación coherente.</t>
  </si>
  <si>
    <r>
      <rPr>
        <b/>
        <sz val="11"/>
        <color theme="1"/>
        <rFont val="Calibri"/>
        <family val="2"/>
        <scheme val="minor"/>
      </rPr>
      <t>2.2.3.4. Secuencia y orden revisado</t>
    </r>
    <r>
      <rPr>
        <sz val="11"/>
        <color theme="1"/>
        <rFont val="Calibri"/>
        <family val="2"/>
        <scheme val="minor"/>
      </rPr>
      <t xml:space="preserve">
Los siguientes apartes corresponden a condiciones que deben ser revisadas en 
los sitios web, a fin de que se garantice que deben estar bien conformados y  organizados para que el significado e intencionalidad de los contenidos sean  iguales para todos.</t>
    </r>
  </si>
  <si>
    <t>CC14. Orden adecuado de los contenidos si es significativo.</t>
  </si>
  <si>
    <t>CC15. Advertencias bien ubicadas.</t>
  </si>
  <si>
    <t>CC16. Orden adecuado de los elementos al navegar con tabulación.</t>
  </si>
  <si>
    <t>CC17. Foco visible al navegar con tabulación.</t>
  </si>
  <si>
    <r>
      <t xml:space="preserve">2.2.3.5 Eventos automáticos y temporizados.
</t>
    </r>
    <r>
      <rPr>
        <sz val="11"/>
        <color theme="1"/>
        <rFont val="Calibri"/>
        <family val="2"/>
        <scheme val="minor"/>
      </rPr>
      <t>Debe cuidarse que los eventos que a continuación se describen, sean  correctamente conformados para garantizar acceso y uso por todos.</t>
    </r>
  </si>
  <si>
    <t>CC18. No utilizar audio automático.</t>
  </si>
  <si>
    <t>CC19. Permitir control de eventos temporizados</t>
  </si>
  <si>
    <t>CC20. Permitir control de contenidos con movimiento y parpadeo.</t>
  </si>
  <si>
    <t>CC21. No generar actualización automática de páginas.</t>
  </si>
  <si>
    <r>
      <t xml:space="preserve">2.2.3.6 Etiquetas e instrucciones adecuadas.
</t>
    </r>
    <r>
      <rPr>
        <sz val="11"/>
        <color theme="1"/>
        <rFont val="Calibri"/>
        <family val="2"/>
        <scheme val="minor"/>
      </rPr>
      <t>El texto por sí solo no es accesible, este debe ser claro y entendible, de lo  contrario puede generar confusión. Los siguientes apartes brindan aclaraciones  mediante aplicabilidad del uso de este tipo de información.</t>
    </r>
  </si>
  <si>
    <t>CC23. Utilice textos adecuados en títulos, páginas y secciones.</t>
  </si>
  <si>
    <t>CC24. Utilice nombres e indicaciones claras en campos de 
formulario</t>
  </si>
  <si>
    <t>CC25. Utilice instrucciones expresas y claras</t>
  </si>
  <si>
    <t>CC26. Enlaces adecuados</t>
  </si>
  <si>
    <t>CC27. Idioma</t>
  </si>
  <si>
    <t>CC28. Manejo del error.</t>
  </si>
  <si>
    <t>CC29. Imágenes de texto.</t>
  </si>
  <si>
    <r>
      <rPr>
        <b/>
        <sz val="11"/>
        <color theme="1"/>
        <rFont val="Calibri"/>
        <family val="2"/>
        <scheme val="minor"/>
      </rPr>
      <t>2.2.3.7. Todo elemento capturable.</t>
    </r>
    <r>
      <rPr>
        <sz val="11"/>
        <color theme="1"/>
        <rFont val="Calibri"/>
        <family val="2"/>
        <scheme val="minor"/>
      </rPr>
      <t xml:space="preserve">
Existen formas diversas de brindar información a los usuarios de los sitios web,  todas ellas deben ser accesibles y permitir por tanto acceso a todos.
Los siguientes aspectos se relacionan con tecnologías que, bien utilizadas,  facilitan la garantía de acceso a la información para todos.</t>
    </r>
  </si>
  <si>
    <t>CC30. Objetos programados.</t>
  </si>
  <si>
    <t>CC31. Desde una letra hasta un elemento complejo utilizable.</t>
  </si>
  <si>
    <t>CC32. Manejable por teclado.</t>
  </si>
  <si>
    <t>2.2.3.8. Revisión de la accesibilidad de un sitio web.</t>
  </si>
  <si>
    <t>2.2.3.9 Otras recomendaciones</t>
  </si>
  <si>
    <r>
      <t xml:space="preserve">Lenguaje de marcado accesible: </t>
    </r>
    <r>
      <rPr>
        <sz val="11"/>
        <color theme="1"/>
        <rFont val="Calibri"/>
        <family val="2"/>
        <scheme val="minor"/>
      </rPr>
      <t>Que la herramienta a utilizar genere  finalmente de cara al navegador de Internet, un lenguaje de marcado que  favorezca la accesibilidad, HTML 5 es hoy en día una muy buena  alternativa y muchos CMS lo contemplan e incluso, algunos  desarrolladores elijen programar directamente en este lenguaje para  generar accesibilidad.</t>
    </r>
  </si>
  <si>
    <r>
      <t xml:space="preserve">• Teclado en todas las acciones y operaciones: </t>
    </r>
    <r>
      <rPr>
        <sz val="11"/>
        <color theme="1"/>
        <rFont val="Calibri"/>
        <family val="2"/>
        <scheme val="minor"/>
      </rPr>
      <t>Es importante determinar que el lenguaje al cual convierte la herramienta, permita manejar en los contenidos, objetos e interfaces a generar, el teclado en todas las acciones.</t>
    </r>
  </si>
  <si>
    <r>
      <t xml:space="preserve">• Visualización del foco: </t>
    </r>
    <r>
      <rPr>
        <sz val="11"/>
        <color theme="1"/>
        <rFont val="Calibri"/>
        <family val="2"/>
        <scheme val="minor"/>
      </rPr>
      <t>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r>
  </si>
  <si>
    <r>
      <rPr>
        <b/>
        <sz val="11"/>
        <color theme="1"/>
        <rFont val="Calibri"/>
        <family val="2"/>
        <scheme val="minor"/>
      </rPr>
      <t xml:space="preserve">• Aumento de tamaño de los contenidos: </t>
    </r>
    <r>
      <rPr>
        <sz val="11"/>
        <color theme="1"/>
        <rFont val="Calibri"/>
        <family val="2"/>
        <scheme val="minor"/>
      </rPr>
      <t xml:space="preserve">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
</t>
    </r>
  </si>
  <si>
    <r>
      <rPr>
        <b/>
        <sz val="11"/>
        <color theme="1"/>
        <rFont val="Calibri"/>
        <family val="2"/>
        <scheme val="minor"/>
      </rPr>
      <t xml:space="preserve">• Buen uso de tablas y listas: </t>
    </r>
    <r>
      <rPr>
        <sz val="11"/>
        <color theme="1"/>
        <rFont val="Calibri"/>
        <family val="2"/>
        <scheme val="minor"/>
      </rPr>
      <t xml:space="preserve">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
</t>
    </r>
  </si>
  <si>
    <r>
      <rPr>
        <b/>
        <sz val="11"/>
        <color theme="1"/>
        <rFont val="Calibri"/>
        <family val="2"/>
        <scheme val="minor"/>
      </rPr>
      <t>• Listas y tablas para lo que son</t>
    </r>
    <r>
      <rPr>
        <sz val="11"/>
        <color theme="1"/>
        <rFont val="Calibri"/>
        <family val="2"/>
        <scheme val="minor"/>
      </rPr>
      <t>: En igual sentido, las listas y tablas 
generadas por la herramienta, deben ser utilizadas solo en los sitios 
necesarios y para lo que estos contenedores son: para mostrar datos que  se relacionan entre sí y ameritan estos objetos.</t>
    </r>
  </si>
  <si>
    <r>
      <rPr>
        <b/>
        <sz val="11"/>
        <color theme="1"/>
        <rFont val="Calibri"/>
        <family val="2"/>
        <scheme val="minor"/>
      </rPr>
      <t xml:space="preserve">• Lenguaje de marcado bien manejado: </t>
    </r>
    <r>
      <rPr>
        <sz val="11"/>
        <color theme="1"/>
        <rFont val="Calibri"/>
        <family val="2"/>
        <scheme val="minor"/>
      </rPr>
      <t>El lenguaje de marcado que genera  a herramienta debe abrir y cerrar bien las marcas y sus parámetros. 
Algunos no cierran listas y ellas se traslapan con otros objetos, lo cual es 
un error.</t>
    </r>
  </si>
  <si>
    <r>
      <rPr>
        <b/>
        <sz val="11"/>
        <color theme="1"/>
        <rFont val="Calibri"/>
        <family val="2"/>
        <scheme val="minor"/>
      </rPr>
      <t>• Tablas sin anidamiento:</t>
    </r>
    <r>
      <rPr>
        <sz val="11"/>
        <color theme="1"/>
        <rFont val="Calibri"/>
        <family val="2"/>
        <scheme val="minor"/>
      </rPr>
      <t xml:space="preserve"> Para el caso de las tablas, verificar que la 
herramienta para generar contenidos no anide tablas, ya que es una 
práctica que daña la accesibilidad.</t>
    </r>
  </si>
  <si>
    <r>
      <rPr>
        <b/>
        <sz val="11"/>
        <color theme="1"/>
        <rFont val="Calibri"/>
        <family val="2"/>
        <scheme val="minor"/>
      </rPr>
      <t xml:space="preserve">• Nombre, función, valor: </t>
    </r>
    <r>
      <rPr>
        <sz val="11"/>
        <color theme="1"/>
        <rFont val="Calibri"/>
        <family val="2"/>
        <scheme val="minor"/>
      </rPr>
      <t xml:space="preserve">Al mostrarse los objetos generados con el lenguaje  de marcado, ellos deben utilizar nombre, función y valor. Ello significa que  cada objeto si lo amerita, muestra a las ayudas técnicas estos elementos.  A modo de ejemplo, un “cuadro combinado” (combo box) debe pronunciar  con un lector de pantalla la etiqueta del mismo, el nombre del objeto y el  estado actual, tal como Departamento, cuadro combinado, Amazonas.  Ello por supuesto exige que el desarrollador o la herramienta de creación  de contenidos utilice bien los parámetros del lenguaje para la instrucción  específica, lo cual debe hacer bien para este objeto y para todos los que  se manejen por la herramienta de programación. </t>
    </r>
  </si>
  <si>
    <t xml:space="preserve">Anexo 1- Accesibilidad página web </t>
  </si>
  <si>
    <t>REVISIÓN CRITERIOS ANEXO 1 ACCESIBILIDAD
 RESPECTO A REQUERIMIENTOS RESOLUCIÓN 1519 DE 2020
ANEXO 1 : ACCESIBILIDAD</t>
  </si>
  <si>
    <t>Primer Cuatrimestre 2022</t>
  </si>
  <si>
    <t>Primera Línea de defensa - 
Comunicaciones</t>
  </si>
  <si>
    <t xml:space="preserve">Segunda Línea de Defensa 
Oficina Asesora de Planeación </t>
  </si>
  <si>
    <t>Seguimiento Tercera Línea de Defensa - Oficina de Control Interno</t>
  </si>
  <si>
    <t>% Avance</t>
  </si>
  <si>
    <t xml:space="preserve">Análisis Cualitativo de la gestión  </t>
  </si>
  <si>
    <t xml:space="preserve">Evidencia </t>
  </si>
  <si>
    <t>Análisis cualitativo</t>
  </si>
  <si>
    <t>Análisis de evidencias</t>
  </si>
  <si>
    <t>Seguimiento Agosto 2022</t>
  </si>
  <si>
    <t>Seguimiento I Cuatrimestre 2022</t>
  </si>
  <si>
    <t xml:space="preserve">Primera Línea de defensa - 
GestiónTICs </t>
  </si>
  <si>
    <t>Estado 2022</t>
  </si>
  <si>
    <t>Observación Agosto 2022</t>
  </si>
  <si>
    <t xml:space="preserve">Criterios Anexo 3 </t>
  </si>
  <si>
    <t xml:space="preserve">Primera Línea de defensa </t>
  </si>
  <si>
    <t xml:space="preserve">Tabla Resumen Anexo 1. Accesibilidad  </t>
  </si>
  <si>
    <t xml:space="preserve">Tabla Resumen Anexo 3. Seg. Digital </t>
  </si>
  <si>
    <t xml:space="preserve">Tabla Resumen Anexo 4. Datos abiertos  </t>
  </si>
  <si>
    <t>Oficina Asesora de Planeación - OAP</t>
  </si>
  <si>
    <t>Criterios Resolución 1519 de 2020</t>
  </si>
  <si>
    <t>1.5 Criterios generales de accesibilidad web para contenidos audiovisuales web. Los sujetos obligados tendrán que adecuar los contenidos audiovisuales de sus  sitios web bajo los siguientes requerimientos:</t>
  </si>
  <si>
    <t>1.5 Criterios generales de accesibilidad web para contenidos audiovisuales web.</t>
  </si>
  <si>
    <t xml:space="preserve">Total cumplimiento Anexo 1. </t>
  </si>
  <si>
    <t>3.2 condiciones de seguridad digital</t>
  </si>
  <si>
    <t>3.3 programación del código fuente</t>
  </si>
  <si>
    <t xml:space="preserve">Total cumplimiento Anexo 3. </t>
  </si>
  <si>
    <t>4.1 portal de datos abiertos.</t>
  </si>
  <si>
    <t>4.2 estándares de publicación de datos abiertos.</t>
  </si>
  <si>
    <t xml:space="preserve">Total cumplimiento Anexo 4. </t>
  </si>
  <si>
    <t xml:space="preserve">Oficina de Control Interno  - OCI  </t>
  </si>
  <si>
    <t>% de avance</t>
  </si>
  <si>
    <t>Se cumple. Todos nuestros videos son cargados directamente en youtube el cual ofrece la opción por defecto de subtitularlos, de esta manera todos nuestros contenidos audiovisuales poseen dicha opción.</t>
  </si>
  <si>
    <t>Se encuentra vinculado al footer de la entidad</t>
  </si>
  <si>
    <t>https://fuga.gov.co/sitemap</t>
  </si>
  <si>
    <t>Se encuentra activo el rss facilitando su acceso desde los motores de busqueda.</t>
  </si>
  <si>
    <t>https://fuga.gov.co/rss.xml</t>
  </si>
  <si>
    <t xml:space="preserve">Se realiza desde la migración el marcado de elementos no textuales, para nuestro caso las imágenes con el "Alt" </t>
  </si>
  <si>
    <t>https://drive.google.com/file/d/1pRJy4D5yX-D5TayX1f43U9w_RGBNUlaO/view?usp=sharing</t>
  </si>
  <si>
    <t>https://www.youtube.com/channel/UCqLf5kKUwyBl0AEbCl2rhbA</t>
  </si>
  <si>
    <t>No poseemos solo audio, excepto para los casos de podcast los cuales son cargados en la plataforma Anchor - Spotify, y es contenido 100% audio. Se anexa link.</t>
  </si>
  <si>
    <t>https://open.spotify.com/show/2uE30tHca2H88LFUCot7GW?si=095df5d703ae4f68</t>
  </si>
  <si>
    <t>Todo el sitio es customizable en este sentido mediante la barra lateral de accesibilidad</t>
  </si>
  <si>
    <t>https://drive.google.com/file/d/1mh9z3hzBDAEJ7yiu-kXX3JnhrQC7psQN/view?usp=sharing</t>
  </si>
  <si>
    <t>https://drive.google.com/file/d/1294oB_MmvSH8Ll7JpE3v18FGTtv8MFXI/view?usp=sharing</t>
  </si>
  <si>
    <t>No poseemos imágenes alternas al texto, pero en todos los contenidos noticiosos, de convocatorias y de eventos posee una imagen de referencia para contextualizar.</t>
  </si>
  <si>
    <t>Se utiliza el lenguaje de marcado correctamente "Alt"</t>
  </si>
  <si>
    <t>Se posee una estructura de navegación que responde a contenidos organizados por secciones</t>
  </si>
  <si>
    <t>Se optimiza el uso de estos elementos procurando usar contenidos tipo acordeon que permiten al usuario visualizar el contenido que desee de manera amigable, evitando así las tablas.</t>
  </si>
  <si>
    <t>https://drive.google.com/file/d/1IWAOTKZjCT0Hf06Wilwhoj2I5US-oCPR/view?usp=sharing</t>
  </si>
  <si>
    <t>Toda la página permite su navegación optimizada y permite saltar bloques o contenidos a gusto del usuario.</t>
  </si>
  <si>
    <t>Se utiliza correctamente el lenguaje de marcado.</t>
  </si>
  <si>
    <t>Se puede acceder a los contenidos por multiples vias, desde el menu principal de navegación, migas de pan, buscador  o accesos directos.</t>
  </si>
  <si>
    <t>El sitio web responde a una lógica de navegación y contenidos organizados por secciones de manera coherente.</t>
  </si>
  <si>
    <t>Las advertencias como página no encontrada se ubican de manera relevante para el usuario.</t>
  </si>
  <si>
    <t>Se encuentra correctamente implementado.</t>
  </si>
  <si>
    <t>Al realizar la navegación por tabulación realiza el respectivo resaltado al elemento en el que se encuentra el TAB</t>
  </si>
  <si>
    <t>No se utiliza audio automatico en ningun elemento del portal</t>
  </si>
  <si>
    <t>Se cumple, ningun contenido exige su visualización (videos, audios, texto, imágenes pop up)</t>
  </si>
  <si>
    <t>Los videos se insertan mediante youtube que tiene siempre el control de pausa visible.</t>
  </si>
  <si>
    <t>El portal web no genera actualización automática de páginas</t>
  </si>
  <si>
    <t>No se generan cambios automaticos en el portal web.</t>
  </si>
  <si>
    <t>Estan debidamente configurados los titulos, subtitulos y texto  para contenido general.</t>
  </si>
  <si>
    <t>Se cumple a cabalidad en los formularios del portal, con ayudas visibles para sus campos.</t>
  </si>
  <si>
    <t>https://drive.google.com/file/d/102ZzRS6RE7oFPEVv9zdLDjI1a1hUm55f/view?usp=sharing</t>
  </si>
  <si>
    <t>Se utilizan instrucciones simples.</t>
  </si>
  <si>
    <t>Los enlaces se dan de manera adecuada.</t>
  </si>
  <si>
    <t>El portal web posee la opción de cambiar el idioma Ingles - Español, adicionalmente los navegadores como chrome permite traducir automáticamente los sitios web al idioma escogido por defecto en el navegador.</t>
  </si>
  <si>
    <t>Para el caso de los formularios si se exige una casilla obligatoria se muestra adecuadamente el error.</t>
  </si>
  <si>
    <t>No se entrega información de texto incorporada en las imágenes, solo en los banners que rotan en home pero estos funcionan como enlace directo al contenido en cuestión.</t>
  </si>
  <si>
    <t>https://drive.google.com/file/d/1H8pUy5RdiZme6Wa8vAMFhBYsm6QyPo-5/view?usp=sharing</t>
  </si>
  <si>
    <t xml:space="preserve">Todo elemento en el portal web es capturable, texto, imágenes y contenido audiovisual. </t>
  </si>
  <si>
    <t>El portal web FUGA cumple con este criterio.</t>
  </si>
  <si>
    <t>El teclado es accesible y funcional en todas las secciones y páginas del portal web.</t>
  </si>
  <si>
    <t>El foco del TAB se muestra correctamente.</t>
  </si>
  <si>
    <t>Esta opción es posible mendiante la barra lateral o las herramientas del navegador para aumentar el 100% del contenido.</t>
  </si>
  <si>
    <t>Se usa correctamente las listas y tablas en el portal web de la FUGA</t>
  </si>
  <si>
    <t>Desde la migración se ha procurado por usar correctamente el lenguaje de marcado.</t>
  </si>
  <si>
    <t>El portal web no posee tablas anidadas, todo el contenido esta optimizado para su correcta accesibilidad y navegabilidad.</t>
  </si>
  <si>
    <t>El portal web de la FUGA no posee objetos combinados que requeiran estos criterios de nombre, función, valor.</t>
  </si>
  <si>
    <t>Poseemos dos videos con lenguaje de señas colombianas como complemento a la información. 
En el caso de la rendición de cuentas sectorial se trasmitió con lenguaje de señas.</t>
  </si>
  <si>
    <t xml:space="preserve">https://www.youtube.com/channel/UCqLf5kKUwyBl0AEbCl2rhbA 
https://drive.google.com/file/d/1NG9UQNhCA6crphb5kH-pvIsZljiS0-gC/view?usp=sharing
</t>
  </si>
  <si>
    <t>https://www.youtube.com/watch?v=Xeid1YP-9PQ&amp;t=55s - https://fuga.gov.co/atencion-servicios-ciudadania/punto-de-atencion-y-defensor-del-ciudadano
https://fuga.gov.co/transparencia-y-acceso-a-la-informacion-publica/informacion-especifica/informacion-con-enfoque-diferencial-poblacional
https://www.youtube.com/watch?v=7DWuPYi2iUo</t>
  </si>
  <si>
    <t>Se verifica que los videos en la página están enlazados desde yutube con lo cual se cuenta con subtítulos</t>
  </si>
  <si>
    <t xml:space="preserve">Se confirma que se tienen dos videos en lenguaje de señas asociados al trámite de peticiones ciudadanas y de presentación de la FUGA. Así mismo en youtube está publicada la Audiencia de Rendición de Cuentas Sectorial 2021 cumpliendo con el requerimeinto de lenguaje de señas. </t>
  </si>
  <si>
    <t>Para acceder al mapa o índice del sitio, con actualización permanente, en el que se facilite la  búsqueda y accesibilidad a los contenidos o temáticas incluidas en el sitio web.</t>
  </si>
  <si>
    <t>Se observa el mapa de sitio web en el pie de página (footer), sin embargo no se observan todos los contenidos del mismo: ejemplo numerales 8, 9  y 10 de trasparenca. Revisar si es necesario complementar</t>
  </si>
  <si>
    <t>Se da por cumplido el requisito permite la aparición de la fuga en buscadores como google</t>
  </si>
  <si>
    <t xml:space="preserve">Se verifica la envidencia y se hace prueba en noticias con :https://fuga.gov.co/noticias/obra-del-mes-mayo-2022. Al revisar la imgaen se muestra un texto alterno de imagen. Se recomienda continuar fortaleciendo los textos alternos para que una persona con discapacidad pueda aactivar el lector y tener mayor claridad de la imagen que se muestra. </t>
  </si>
  <si>
    <t>Como se indica en el numeral 1.5 el 100% de nuestros videos son cargados directamente en youtube, permitiendo por defecto activar o desactivar subtitulos en cada video.</t>
  </si>
  <si>
    <t xml:space="preserve">Se confirma el requisito cumplido. </t>
  </si>
  <si>
    <t>No se cuenta con guiones</t>
  </si>
  <si>
    <t>Se observa que es posible ampliar el tamaño para personas con dificultad visitaul</t>
  </si>
  <si>
    <t xml:space="preserve">Se verifica que es posible cambiar cambiar el contraste desde la barra de accesibilidad. </t>
  </si>
  <si>
    <t xml:space="preserve">Se observan en los soportes acordeones o listas desplegables y tablas.  SI bien se ajustron varios contenidos se recomienda continuar trabajando en la coherencia de la presentación de información. </t>
  </si>
  <si>
    <t xml:space="preserve">Se revisa la estructura de la página y si bien en general se cumple con los menús principales y secciones en orden, se recomienda revisar enlaces y secciones que tienen varias entradas para que se mantengan coherentes. </t>
  </si>
  <si>
    <t xml:space="preserve">Se avanzó en la unificación y estandarización. Se sugiere seguir  trabajando en este componente.  Es indispensable que las opciones, enlaces o elementos que realicen las  mismas acciones o lleven a los mismos sitios específicos, se muestren de la misma forma y con el mismo aspecto visual y textual. EJemplo: Oferta artística, programación artística, agenda cultural. </t>
  </si>
  <si>
    <t xml:space="preserve">Se observa que es posible ir a diferentes menús y secciones de acuerdo con lo que desea ver el usuario.  Seguir ajustando en cuanto a la apertura de páginas aparte y posibilidades de regresar. </t>
  </si>
  <si>
    <t xml:space="preserve">No es posible confirmarlo. </t>
  </si>
  <si>
    <t xml:space="preserve">Los contenidos se presentan de acuerdo a los intereses de los usuarios y de la entidad, permitiendo siempre el rápido y fácil acceso a todos los contenidos. </t>
  </si>
  <si>
    <t xml:space="preserve">La página está estructurada conforme a la norma y permite encontrar con relativa facilidad los contenidos para quienes conocen los estándares. Se puede continuar trabajando en mejorar aún más el diseño para el acceso a contenidos misionales.
Encuentre visitas guiadas y colección FUGA de manera intuitiva. </t>
  </si>
  <si>
    <t xml:space="preserve">Si bien la entidad está organizada con los contenidos centrales más consultados en el HOME, es necesario continuar trabajando en lo misional. </t>
  </si>
  <si>
    <t>Se observan alertas de migración de página y página no encontrada</t>
  </si>
  <si>
    <t xml:space="preserve">Se hace una pruea de navegación de tabulación y con TAB se mueve el cursor entre elementos hacia adelante y </t>
  </si>
  <si>
    <t xml:space="preserve">Se verifica que es posible ingresar a secciones por el menú principal, por buscador y por menús laterales en varias secciones. </t>
  </si>
  <si>
    <t xml:space="preserve">Es posible ingresar a los elementos sobre los que está el TAB. </t>
  </si>
  <si>
    <t xml:space="preserve">No se utilizan audios automáticos en la página. </t>
  </si>
  <si>
    <t>Se observa cumplido el requisito</t>
  </si>
  <si>
    <t xml:space="preserve">Se hace prueba https://fuga.gov.co/entidad/subdireccion-artistica-y-cultural/festival-centro y permite pausar y controlar el video. </t>
  </si>
  <si>
    <t>No se observan actualizaciones automáticas</t>
  </si>
  <si>
    <t>CC22. No generar cambios automáticos al recibir el foco o  entradas.</t>
  </si>
  <si>
    <t xml:space="preserve">No hay cambios automáticos inesperados en los contenidos. </t>
  </si>
  <si>
    <t xml:space="preserve">En general se observa unidad en la presentación estética de la página. Sin embargo hay algunos enlaces s que requieren estandarización. Ejemplo :https://fuga.gov.co/entidad/subdireccion-artistica-y-cultural/es-tiempo-de-crear Es un servicio, producto, historia. No es claro el tipo de contenido y su ubicación más estratégica. </t>
  </si>
  <si>
    <t>Se verifica la evidencia y se confirma cumplido. https://fuga.gov.co/form/formulario-de-contacto</t>
  </si>
  <si>
    <t xml:space="preserve">En varias páginas se indica el enlace que se puede consultar para profundizar o conocer otra información.  Se pueden complementar las presentaciones o introducciones de enlaces importantes de la página  para que los usuarios puedan saber qué encontrarán en dicho enlace </t>
  </si>
  <si>
    <t>Se corrobora el cumplimiento del criterio</t>
  </si>
  <si>
    <t xml:space="preserve">Se tienen varios enlaces como “Aquí”, “Ver más” y similares,  que de acuerdo con la norma pueden ser repetitivos si se están usando lectores de pantalla. Se puede revisar para dar aún mayor claridad al lector. </t>
  </si>
  <si>
    <t xml:space="preserve">En el único formulario de la página, en caso de que los campos obligatorios no sean diligenciados, generan un error y no se permite el envío del formulario hasta complementrlo. </t>
  </si>
  <si>
    <t>https://fuga.gov.co/transparencia-y-acceso-a-la-informacion-publica</t>
  </si>
  <si>
    <t xml:space="preserve">Se verifica la evidencia entregada por el área de comunicación y se revisa el enlace de transparencia que cuenta con un banner : https://fuga.gov.co/transparencia-y-acceso-a-la-informacion-publica y se observa que también cuenta con texto alterno explicativo:" Banner encuentra de satisfacción" </t>
  </si>
  <si>
    <t>El portal no contiene widgets u objetos programados exceptuando los acordeones de contenido que permiten dar más información al usuario en forma llamativa pero controlada</t>
  </si>
  <si>
    <t>Se hace prueba en un objeto programado como un acordeon en :https://fuga.gov.co/participa/conoce-propone-y-prioriza  y el calendario de actividades de transparencia y se confirma que es posible navegar con TAB . https://fuga.gov.co/eventos/calendario</t>
  </si>
  <si>
    <t xml:space="preserve">Se verifica que es posible capturar elementos de la página web. </t>
  </si>
  <si>
    <t xml:space="preserve">Como se verificó previamente es posible navegar con teclado. </t>
  </si>
  <si>
    <t>La FUGA constantemente esta realizando revisión, escaneo, análisis y mejoras a las normas de accesibilidad en forma Heurística y mediante el uso de herramientas como "Accessibility Developer Tools"</t>
  </si>
  <si>
    <t xml:space="preserve">No es posible constantarlo, no se presenta soporte. </t>
  </si>
  <si>
    <t xml:space="preserve">Existen revisores automáticos de accesibilidad de sitios web, pero éstos solo se  deben aplicar al final del proceso de implementación, de forma que se  determine si existen falencias que pudieran haberse generado por olvido u  omisión. Si se desea establecer un punto de partida también se puede hacer la revisión de accesibilidad. </t>
  </si>
  <si>
    <t xml:space="preserve">No es posible corroborarlo. </t>
  </si>
  <si>
    <t>Revisado</t>
  </si>
  <si>
    <t>Revisado, se puede navegar con tabulación</t>
  </si>
  <si>
    <t>No se observan tablas aninadaas</t>
  </si>
  <si>
    <t xml:space="preserve">Se evidencia un uso adecuado de tabalas y listas . Revisar si en los contenidos de transparencia el uso de tablas para el cargue de contenidos es necesario o es mejor en términos de accesibildiad otro método. </t>
  </si>
  <si>
    <r>
      <rPr>
        <b/>
        <sz val="11"/>
        <color theme="1"/>
        <rFont val="Calibri"/>
        <family val="2"/>
        <scheme val="minor"/>
      </rPr>
      <t xml:space="preserve">• Listas anidadas: </t>
    </r>
    <r>
      <rPr>
        <sz val="11"/>
        <color theme="1"/>
        <rFont val="Calibri"/>
        <family val="2"/>
        <scheme val="minor"/>
      </rPr>
      <t xml:space="preserve">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
</t>
    </r>
  </si>
  <si>
    <t xml:space="preserve">Las listas anidadas solo se usan en los casos que se deben agrupar items y sub items de una misma categoria, como en el caso de transparencia donde al desplegarse se indican los sub items de manera correcta. </t>
  </si>
  <si>
    <t xml:space="preserve">Se observa un uso adecuado de listas dentro de los acordeones de las categorías para facilitar el acceso a los contenidos. </t>
  </si>
  <si>
    <t>Requerimiento cumplido</t>
  </si>
  <si>
    <r>
      <rPr>
        <b/>
        <sz val="11"/>
        <color theme="1"/>
        <rFont val="Calibri"/>
        <family val="2"/>
        <scheme val="minor"/>
      </rPr>
      <t>• Plantillas accesibles:</t>
    </r>
    <r>
      <rPr>
        <sz val="11"/>
        <color theme="1"/>
        <rFont val="Calibri"/>
        <family val="2"/>
        <scheme val="minor"/>
      </rPr>
      <t xml:space="preserve"> La herramienta de desarrollo debe contar con  plantillas que favorezcan la accesibilidad. Este parámetro junto con otros  de estos productos, generalmente pueden encontrarse en su  documentación o en grupos de discusión sobre accesibilidad para el  producto a adquirir.</t>
    </r>
  </si>
  <si>
    <t>Al ser un portal web contruido sobre drupal 9 este se encuentra optimizado y actualizado con los criterios más recientes en terminos de plantillas que favorecen la accesibilidad del usuario.</t>
  </si>
  <si>
    <t xml:space="preserve">Se evidencian secciones estandarizadas en la página web conforme a la estructura ofrecida por Drupal. </t>
  </si>
  <si>
    <t xml:space="preserve">Se cuenta con una sección de datos abiertos al interior de la página de transparencia númeral 7 como lo indica la norma. </t>
  </si>
  <si>
    <t>https://fuga.gov.co/transparencia-y-acceso-a-la-informacion-publica/datos-abiertos/datos-abiertos-fuga</t>
  </si>
  <si>
    <t xml:space="preserve">Se evidencia que en la secciónd de datos abiertos de la FUGA se encuentran los enlaces a los instrumentos de gestión de información s  y otros datos de interés para la ciudadanía en formatos editables, asi como los enlaces activos a Datos Gobierno y Datos Bogotá.  </t>
  </si>
  <si>
    <t xml:space="preserve">Se cuenta con los enlaces a Datos Gobierno y Datos Bogotá de los datos abiertos aprobados en cada portal. Ya que por temas de calidad de la información en Datos gobienro no es permitido publicar los instrumentos de gestión de información, los han retirado del portal. Es posible consultar esta información en Datos Bogotá que es la pltaforma federara del distrito. </t>
  </si>
  <si>
    <t xml:space="preserve">Se evidencia que en Datos Nación se cuenta con 3 datos abiertos: activos de biblioteca, obras de arte y bases de datos 2021. 
https://www.datos.gov.co/browse?q=gilberto%20alzate&amp;sortBy=relevance
Por su parte, en Datos Bogotá se cuenta con 14 conjuntos de datos de vigencia 2020 y 2021. 
Siendo importantes los 3 aceptados en Gobierno  + un contenido especial denominado Espacio Cultural Centro  que además maneja georeferenciación en mapas Bogotá 
https://datosabiertos.bogota.gov.co/dataset?q=Gilberto+Alzate+Avenda%C3%B1o+
Los demás contenidos de Datos Bogotá cumplen con la exigencia de publicación en dato abierto de instrumentos de gestión. 
Pendiente de actualización de información de la entidad para la vigencia 2022. </t>
  </si>
  <si>
    <t xml:space="preserve">Se han publicado los conjuntos de datos que se generan en los dos portales pero lamentablemente en Gobierno los han despublicado. Se cuenta con la información que cumple con los requerimientos de cada portal. </t>
  </si>
  <si>
    <t xml:space="preserve">Como se verificó en el numeral anterior, se observa la publicación de 4 contenidos claves en dato abierto. Se sugiere revisar el avance en apertura de datos útiles para ciudadanía que puedan ser publicados en los dos portales como el caso de la caracterización de agentes del centro. </t>
  </si>
  <si>
    <t>Datos Gobierno: https://www.datos.gov.co/browse?q=gilberto%20alzate&amp;sortBy=relevance
Datos Bogotá : https://datosabiertos.bogota.gov.co/dataset?q=Gilberto+Alzate+Avenda%C3%B1o+</t>
  </si>
  <si>
    <t xml:space="preserve">Dando cumplimiento a este requerimiento, se aceptó la despublicación de instrumentos de información FUGA 2020 y 2021 del portal de datos abiertos de la Nación. En el caso de Bogotá si se aceptan y se mantienen y además se ha  trabajado en otro dato crítico como el de espacio Cultural Centro que permite ver las sedes de la FUGA en el mapa georeferenciado en dato abierto. </t>
  </si>
  <si>
    <t>Se verifican los soportes y en efecto se constata que los datos abiertos que están en cada plataforma son diferentes. Identificando cuatro conjuntos estratégicos. Se recomienda continuar trabajando en la apertura de datos de interés para la ciudadanía.</t>
  </si>
  <si>
    <t xml:space="preserve">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</si>
  <si>
    <t>Teniendo en cuenta lo que establece el Decreto los instrumentos de gestión de la Información se tienen publicados en la página web FUGA en la sección 7 de Datos Abiertos y adicionalmente los que han aceptado en Datos Bogotá se mantienen publicados allí. Los instrumentos públicaos en página web son Activos de Información;  índice de Información Clasificada y  El Esquema de Publicación de Información, Programa de Gestión Documental a y Las tablas de Retención Documental .</t>
  </si>
  <si>
    <t xml:space="preserve">Se verifica el enlace y se confirman que en la página web de la entidad se encuentran publicados. </t>
  </si>
  <si>
    <t xml:space="preserve">Se cuentan con los registros de activos de información críticos  y de interés para la ciudadanía en el portal de Datos Abiertos Nación y en Bogotá . En el registro de activos se puede ver su criticidad. </t>
  </si>
  <si>
    <t xml:space="preserve">Se da por cumplido el requisito. Continuar trabajando en mantener actualizados los datos en los portales conforme a los estándares de publicación de cada uno. </t>
  </si>
  <si>
    <t xml:space="preserve">Se verifica en la plataforma de Datos Bogotá y se confirma lo planteado por la primera línea de defensa. </t>
  </si>
  <si>
    <t>Los datos abiertos publicados en los dos portales cuentan con licencias de uso y aprovechamiento conforme lo establecen las plataformas. 
En el caso de Bogotá 14 conjuntos de los cuales 10 son Open Data Commons Open Database License ODC -ODBL; 1 wa Creative Commons Atribution 4(CC At4) y uno es CCO01 
Los datos aceptados actualmente en Datos  Gobierno se encuentran bajo lisencia  ODC-ODBL</t>
  </si>
  <si>
    <t>Se observa la planeación para el cumplimiento e implementación de las guías. Se sugiere hacer controles sobre los planes programados en 2022 para dar cumplimiento a los distintos requisitos de datos Abiertos</t>
  </si>
  <si>
    <t>Desde la FUGA se avanza en la implementación de las Guías Nacionales y Distritales para el manejo y gestión de la información y los datos abiertos. En el marco del PETI, el plan de Implementación y Sostenibilidad MIPG 2022 y los compromisos de la entidad en Gobierno Abierto,  aportan a generar avances en este sentido desde el Proceso de Gestión TIC y Planeación desde  la gestión del conocimiento, gestión estadística  y avances en transparencia.</t>
  </si>
  <si>
    <t xml:space="preserve">
PETI:https://fuga.gov.co/transparencia-y-acceso-a-la-informacion-publica/planeacion-presupuesto-informes/plan-tecnologias-de-la-informacion?field_fecha_de_emision_value=All&amp;term_node_tid_depth=285
Plan MIPG: https://fuga.gov.co/transparencia-y-acceso-a-la-informacion-publica/planeacion-presupuesto-informes?field_fecha_de_emision_value=All&amp;term_node_tid_depth=287
Plan de gestión del conocimieto y la innovación: https://intranet.fuga.gov.co/politica-gestion-del-conocimiento-y-la-innovacion</t>
  </si>
  <si>
    <t>Avances de Gestión datos Abiertos 2021:Acta Comité Directivo diagnóstico estado Datos Abiertos -  Radicado No.   20211200071013 de junio (punto 15 del orden del día) y evaluación de cierre Radicado No.  20211200121373 del 23 de diciembre.  
Plan MIPG id.964 : https://fuga.gov.co/transparencia-y-acceso-a-la-informacion-publica/planeacion-presupuesto-informes?field_fecha_de_emision_value=All&amp;term_node_tid_depth=287</t>
  </si>
  <si>
    <t xml:space="preserve">Se avanza en la elaboración del Plan de Apertura de datos abietos. Está programado en el marco del Plan MIPG 2022. ID. 964.  En 2021, se llevó a cabo el inventario de Datos Abiertos que tuvo seguimiento en su gestión desde el Comité Directivo. Se está </t>
  </si>
  <si>
    <t>En comité directivo de 2021 se socializa a nivel general la implementación del MSPI que corresponde al 70%</t>
  </si>
  <si>
    <t>20211200121373 ver punto 12. Presentación resultados instrumento de medición de seguridad de la información</t>
  </si>
  <si>
    <t>La entidad cuenta con un procedimiento relacionado Gestión de incidentes, amenazas y debilidades de seguridad</t>
  </si>
  <si>
    <t>https://intranet.fuga.gov.co/sites/default/files/gt-pd-09_gestion_de_incidentes_amenazas_y_debilidades_de_seguridad_v1_30122019_1.pdf</t>
  </si>
  <si>
    <t>Aun no actualizados pero establecidos en plan mipg</t>
  </si>
  <si>
    <t>n/a</t>
  </si>
  <si>
    <t xml:space="preserve">se puede evidenciar los estudios previos del contrato en la ficha de requisitos técnicos que se tuvo en cuenta por parte del componente técnico </t>
  </si>
  <si>
    <t>20212000063693 hoja # 9 componente 3 Seguridad</t>
  </si>
  <si>
    <t>Esta actividad esta relacionada directamente al control que se tiene con el proveedor de servicios que almacena el hosting  contrato Contrato 170 de 2021 GOPHER GROUP S A S</t>
  </si>
  <si>
    <t>expediente orfeo 202113002000900128E</t>
  </si>
  <si>
    <t>Ver orfeo 2021200002144400007	 evidencias documentos INFORME FICHA TECNICA hoja numero 4 crterios visualización recursos front, configuración php</t>
  </si>
  <si>
    <t xml:space="preserve">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t>
  </si>
  <si>
    <t xml:space="preserve">Se cuenta con applicación drupal implementada en 2021 diciembre </t>
  </si>
  <si>
    <t xml:space="preserve">Ver estudios previos informe final contratista Ver Expediente 202113002000900231E Ver Informe de contratista </t>
  </si>
  <si>
    <t>Dicha parametrización se realizo para l a migración de la plataforma en 2021 se crea servidor con los diferentes usuarios comunicaciones - TIC</t>
  </si>
  <si>
    <t>Ver Expediente 202113002000900231E Ver Informe de contratista o de supervisión. No. 2 de 5. Contrato 190 de 2021 José Luis Sanabria Casiano CC 80735974 obligacioón 2</t>
  </si>
  <si>
    <t xml:space="preserve">Los sitios cuentas con las contraseñas de administrador </t>
  </si>
  <si>
    <t>las pagins administrativas se encuentran ocultas</t>
  </si>
  <si>
    <t>https://fuga.gov.co/</t>
  </si>
  <si>
    <t>Ver orfeo 2021200002144400007  evidencias documentos INFORME FICHA TECNICA</t>
  </si>
  <si>
    <t xml:space="preserve">Ver 2021200002144400007 documeento INFORME FICHA TECNICA </t>
  </si>
  <si>
    <t>Ver orfeo 2021200002144400007  evidencias documentos INFORME FICHA TECNICA hoja copias de respaldo</t>
  </si>
  <si>
    <t xml:space="preserve">ver 2021200002144400007 documeento INFORME FICHA TECNICA </t>
  </si>
  <si>
    <t>Ver orfeo 2021200002144400007  evidencias documentos INFORME FICHA TECNICA hoja numero 5 certificado de seguridad</t>
  </si>
  <si>
    <t>Dicha parametrización se realizo para l a migración de la plataforma en 2021 se evidencia 2 3 informe 5</t>
  </si>
  <si>
    <t>Ver Expediente 202113002000900231E Ver Informe de contratista o de supervisión. No. 5 de 5. Contrato 190 de 2021 José Luis Sanabria Casiano CC 80735974</t>
  </si>
  <si>
    <t>N/A</t>
  </si>
  <si>
    <t xml:space="preserve">El webmaster se encarga de realizar cihas validaciones </t>
  </si>
  <si>
    <t>Ver orfeo 2021200002144400007	 evidencias documentos INFORME FICHA TECNICA</t>
  </si>
  <si>
    <t xml:space="preserve">Verificación despliegue en informe de proveedor </t>
  </si>
  <si>
    <t>Determinadas en las caracteristicas de la ficha general y en el documento aporpiado antes del entregar el servicio</t>
  </si>
  <si>
    <t xml:space="preserve">Ver documento INFORME ANTES DE INCIO EJECUCIÓN expediente 202113002000900128E pago 1 anexo 	2021200002144400007	</t>
  </si>
  <si>
    <t>Ver Expediente 202113002000900231E Ver Informe de contratista o de supervisión. No. 1 de 5. Contrato 190 de 2021 José Luis Sanabria Casiano CC 80735974 obligacioón 2</t>
  </si>
  <si>
    <t xml:space="preserve">Dicha parametrización se realizo para l a migración de la plataforma en 2021 </t>
  </si>
  <si>
    <t>Ver Expediente 202113002000900231E Ver Informe de contratista o de supervisión.190 de 2021 José Luis Sanabria Casiano CC 80735974 obligacioón 2</t>
  </si>
  <si>
    <t>Ver Expediente 202113002000900231E Ver Informe de contratista o de supervisión. Contrato 190 de 2021 José Luis Sanabria Casiano CC 80735974 obligacioón 2</t>
  </si>
  <si>
    <t xml:space="preserve">Se observa que hay un avance del 70% conforme a lo reportadoo en la Sesión de Comité directivo del 23 de diciembre de 2021 Radicado No. 20211200121373 </t>
  </si>
  <si>
    <t xml:space="preserve">Se cuenta con el procedimiento GT-PF-09 para manejar ataques e incidentes. Incluye el reporte al Celcert de MjnTIC
</t>
  </si>
  <si>
    <t>Para 2022 no se ha implementado</t>
  </si>
  <si>
    <t>Se implementaron controles sobre página web y sólo el webmaster puede hacer cambios. Es el único que tiene privilegios.</t>
  </si>
  <si>
    <t>Se corrobora que se exigió el cumplimiento de este requisito a la empresa que presta servicios de Hosting GOPHER GROUP S A S. Como parte del componente técnico del Contrato Contrato 170 de 2021 Expediente: 202113002000900128E</t>
  </si>
  <si>
    <t xml:space="preserve"> En el orfeo Radicado 20212000021444 - 00007 denominado evidencias.rar se gestiona directamente por parte del proveedor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t>
  </si>
  <si>
    <t>Se cse verifican los soportes asocados al servicios de Hosting GOPHER GROUP S A S. CContrato Contrato 170 de 2021 Expediente: 202113002000900128E en el anexo 7 del Radicado No. 20212000021444
No es posible corroborar que estas pruebas se hayan realizado en la nueva página web. Se recomienda incluir los soportes para mantener protegido el nuevo sitio web FUGA</t>
  </si>
  <si>
    <t>Se cuenta con applicación dns tipo web denominada cloudflare alli se monitorea los accesos y los terminos de segruidad al domonio fuga.gov.co</t>
  </si>
  <si>
    <t xml:space="preserve"> Ver carpeta control 6. Ejecutar monitoreos de seguridad sobre las páginas web en: https://drive.google.com/drive/u/3/folders/1ZOE3ADARZzySXhQngOjBtF7hxi1VYge7}</t>
  </si>
  <si>
    <t xml:space="preserve">Se verifican los soportes y se comprueba la implementación de monitoreo de seguridad. No es claro cada cuánto se realizan. Se recomienda definir periodicidades para mantener protegida la página web. </t>
  </si>
  <si>
    <t>Dicha parametrización se realizó para la migración de la plataforma en 2021 se crea servidor con los diferentes usuarios comunicaciones - TIC</t>
  </si>
  <si>
    <t>Se corrobora que el contratista Jose Sanabria dejó realizada la implementación de la nueva página web. "Se actualizó el core de las plataformas   web drupal 9 y  web drupal 7 en intranet, las evidencias en el dashboard de las plataformas" Radicado No. 20223100001444</t>
  </si>
  <si>
    <t xml:space="preserve">Se verifican los soportes y se da por cumplida. Actualmente la página web no exige autenticaciones para usuarios externos. </t>
  </si>
  <si>
    <t>La actualización es realizada por el webmaster para el año 2021 se realizó la migración a drupal 9</t>
  </si>
  <si>
    <t>Ver expediente 202113002000900231E estudios previos  y ejecución del Contrato de webmaster Contrato FUGA 100-2022 Radicado No.202213002000900019E</t>
  </si>
  <si>
    <t xml:space="preserve">Con la implementación del Drupal 9, la página web cuenta con una plataforma más actualizada. La misma plataforma, indica cada vez que hay una actualización disponible o nueva funcionalidad para que se active y se instalen los nuevos plug ins. Si bien está a cargo del Webmaster no se presentan evidencias de  implementaciones en  2022 en el marco del contrato 100 de 2022. Se recomienda incluirlos en el marco de la ejecución de dicho contrato. </t>
  </si>
  <si>
    <t>ver 2021200002144400007 documeeto INFORME FICHA TECNICA hoja 6 contraseña - tambien se poseen en el desarrollo roles de administracón sobre drupal manejados actualmente por el webmaster de la entidad</t>
  </si>
  <si>
    <t xml:space="preserve">En el marco del contrato 100 de 2022. Expediente 202213002000900019E. Se indica que no se han  presentado ataques ni requerimientos asociados a controles sobre este punto. </t>
  </si>
  <si>
    <t>Se verifica que las páginas de administración están restrigidas únicamente para visualización del webmaster</t>
  </si>
  <si>
    <t xml:space="preserve">No hay archivos editables cargados en la página web. </t>
  </si>
  <si>
    <t xml:space="preserve">En el marco del contrato 100 de 2022. Expediente 202213002000900019E. Se verifica que en la obligación 6 se llevan a cabo copias y backups de seguridad de la página web. </t>
  </si>
  <si>
    <t xml:space="preserve">El servidor cuenta con los logs de auditoria activdos </t>
  </si>
  <si>
    <t>Se verifica que se implementaron mensajes de error general. En 2022, se implementaron mensajes de error claros como "Página no encontrada"</t>
  </si>
  <si>
    <t>No es posible verificar</t>
  </si>
  <si>
    <t xml:space="preserve"> Radicado Expediente No.202213002000900019E</t>
  </si>
  <si>
    <t>ver expediente 202113002000900128E informe de pago 6 2022200000377400002	
Expediente Webmaster Contrato 100 de 2022: Radicado No.202213002000900019E</t>
  </si>
  <si>
    <t>Controles aplicados en la migración de la nueva página y en el marco del nuevo funcionamiento</t>
  </si>
  <si>
    <t xml:space="preserve">Se valida en la migración de página la aplicación de controles. En el caso del funcionamiento actual, no es posible validarlo. Se recomienda fortalecer las evidencias de los controles que se implementan. En el informe se señala que no se han presentado ataques. </t>
  </si>
  <si>
    <t>Se validan los soportes y se da por cumplido</t>
  </si>
  <si>
    <t>202113002000900128E ver informe 6 hoja resultados de carga de sitios
Expediente Webmaster Contrato 100 de 2022: Radicado No.202213002000900019E</t>
  </si>
  <si>
    <t xml:space="preserve">Se validan los soportes y se da por cumplido. Sólo el webmaster tiene permisos de cargue, cambio o eliminación de archivos y contenidos. </t>
  </si>
  <si>
    <t>Dicha parametrización se realizo para la migración de la plataforma en 2021</t>
  </si>
  <si>
    <t xml:space="preserve">Dicha parametrización se realizó para la migración de la plataforma en 2021 </t>
  </si>
  <si>
    <t>Dicha parametrización se realizó para la migración de la plataforma en 2021</t>
  </si>
  <si>
    <t xml:space="preserve">Se avanza en la implementación de los estándares dados por MINTIC,en cuanto a oficinas virtuales. </t>
  </si>
  <si>
    <t xml:space="preserve">El código de página web es estándar cumpliendo con planteamientos de MINTIC. </t>
  </si>
  <si>
    <t>Conforme la verificación realizada se observa que en promedio la fuente de texto es de 16 para los contenidos y 23 para los títulos, lo cual supera lo mínimo requerido por la norma (12)</t>
  </si>
  <si>
    <t xml:space="preserve">Se evidencia una estructura que en general cumple lo normado.
</t>
  </si>
  <si>
    <t>Conforme la verificación realizada (Ctrl + shift + i) se observa que en términos generales se cumple lo normado.</t>
  </si>
  <si>
    <t xml:space="preserve">
Se comprueba que las imágenes tienen un ALT,  sin embargo la descripción no  cumple con lo normado, por cuanto no se trata de describir el contexto general o el nombre o título de la noticia o evento,  sino de la descripción de la  foto en especifico.
https://fuga.gov.co/noticias
https://fuga.gov.co/agenda
</t>
  </si>
  <si>
    <t xml:space="preserve">Se evidencia una secuencia que en general cumple lo normado.
</t>
  </si>
  <si>
    <t xml:space="preserve">Se evidencian unas instrucciones que en general cumple lo normado.
</t>
  </si>
  <si>
    <t xml:space="preserve">Se evidencian etiquetas que cumplen lo normado.
</t>
  </si>
  <si>
    <t>Conforme lo expuesto en el criterio CC 11 se cumple lo normado</t>
  </si>
  <si>
    <t>Conforme lo expuesto en el criterio CC 32 se cumple lo normado</t>
  </si>
  <si>
    <t>Conforme lo expuesto en el criterio CC 17 se cumple lo normado</t>
  </si>
  <si>
    <t>Se verifica la ampliación hasta 200, cumpliendo lo requerido</t>
  </si>
  <si>
    <t>Conforme lo expuesto en el criterio CC 9 se cumple lo normado</t>
  </si>
  <si>
    <t>No se aporta evidencia de la aprobación  de las licencia de datos abiertos, así como tampoco se observa su publicación</t>
  </si>
  <si>
    <t>Si bien la evidencia reportada hace referencia a la gestión del 2021 y la misma no permite identificar la aplicación de los mismos de hardening ni la periodicidad con la cual se lleva a cabo este tipo de ejercicios</t>
  </si>
  <si>
    <t xml:space="preserve">Si bien se evidencia los informes de ejecución del contrato, no se identifica de manera clara como se da cumplimiento a lo normado en éstos. </t>
  </si>
  <si>
    <t>Si bien se indica que la FUGA no tiene aplicación, no se identifica de manera clara como se esta protegiendo el sitio web de cambios no destructivos de código fuente.</t>
  </si>
  <si>
    <t>No se aporta evidencia  del cumplimiento de este criterio</t>
  </si>
  <si>
    <t xml:space="preserve">Si bien dentro de las obligaciones del web master se observan algunos de los temas vinculados al tema de seguridad en el desarrollo del sitio web de la entidad, no se desarrollan dentro del contexto de pruebas conforme lo señala el criterio  </t>
  </si>
  <si>
    <t>No se aporta evidencia del cumplimiento de este criterio.</t>
  </si>
  <si>
    <t>Tal como se menciono en el criterio 3.2.2, si bien se hace referencia a los controles de autenticación y privilegios, no se identifican los controles relacionados con la definición de roles y separación de funciones. 
La evidencia aportada no permite dar cuenta del cumplimiento integral de lo normado.</t>
  </si>
  <si>
    <t>De recorrido realizado por el equipo auditor al sitio web en desarrollo del presente ejercicio de seguimiento, se observa que de manera general se cumple lo normado.</t>
  </si>
  <si>
    <t xml:space="preserve">Se valida la evidencia aportada por la 1a. Línea de defensa. Adicionalmente se observa que en el menú La Entidad,  en el ítem Conoce la Fundación Gilberto Alzare Avendaño (Lenguaje a Señas),  ubicado en el siguiente link https://drive.google.com/file/d/1NG9UQNhCA6crphb5kH-pvIsZljiS0-gC/view?usp=sharing, el video además de estar presentado en el lenguaje de señas incorpora subtítulos de apoyo. </t>
  </si>
  <si>
    <t>Una vez verificada la información publicada en la página y en articulación con lo reportado por la 1a. Y  2a. Línea de defensa se observa el cumplimiento de lo normado.</t>
  </si>
  <si>
    <t>En articulación con lo expuesto por la 2a. Línea de defensa, es importante señalar que el criterio hace referencia al sitio web en general por lo cual el mapa o índice del sitio deberá incluir la búsqueda y acceso a todos los contenidos de éste.</t>
  </si>
  <si>
    <t>Conforme lo señalado por la 2a. Línea de defensa, de la verificación realizada se observa que no se da cumplimiento a lo establecido</t>
  </si>
  <si>
    <t xml:space="preserve">Si bien se observa la opción del contraste en la página y que los colores corresponden a lo indicado en el criterio; se observa que no en todos lo casos se genera este contraste.
Ejemplo: 
* Objetivos Estratégicos  y deberes del servidor público: (https://fuga.gov.co/entidad/nuestro-proposito-central)
* Deberes del servidor público 
* Bronx Distrito Creativo (https://bronxdistritocreativo.gov.co/), en esta sección no se habilita el botón de contraste.
* Subdirección Artística y Cultural  https://fuga.gov.co/entidad/subdireccion-artistica-y-cultural
En otros apartes de la página, como en el menú Noticias, se observa que se activa un contraste amarillo con una negrilla en el mismo color que dificulta la visualización de la información contenida (https://fuga.gov.co/noticias/el-bronx-distrito-creativo-presenta-sinfonia-de-danza-y-hip-hop)
</t>
  </si>
  <si>
    <t>Conforme lo señalado por la 1a. Línea de defensa, de la verificación realizada se observa que no se da cumplimiento a lo establecido</t>
  </si>
  <si>
    <t>Aunado con lo expuesto por la 2a. Línea de defensa, se observan las siguientes situaciones adicionales:
* Menú Transparencia y acceso a la información publica, en el aparte 1.10. Mecanismo de presentación directa de solicitudes, quejas y reclamos, enlaza con el menú Atención y servicios ciudadanía, pero el encabezado de la publicación indica  Canales de Atención a la Ciudadanía
* Menú Transparencia y acceso a la información publica, en el aparte 6.1 Participación ciudadana, aparte Colaboración e Innovación Abierta, enlaza con el menú Participa, pero el encabezado de la publicación indica Conoce, propone y prioriza</t>
  </si>
  <si>
    <t xml:space="preserve">Si bien se observa la generación de alertas, de la validación realizada se evidencia:
El formulario de contacto ubicado en el menú de Atención y Servicio a la Ciudadanía contiene varios campos de contenido obligatorio que están debidamente marcados, no obstante la alerta no se visualiza previo al inicio del diligenciamiento del formulario, en especial teniendo en cuenta que se incorporan campos como nombre o razón social, correo electrónico, asunto, numero de identificación, que no son de selección múltiple.  Igual situación se presenta sobre las alertas de forma de algunos campos en este mismo formulario. Ejemplo: el campo Número de identificación advierte que el formato es #123456 no obstante esta alerta se da finalizando el campo y no junto al nombre del campo como lo señala el criterio evaluado </t>
  </si>
  <si>
    <t>De la verificación realizada se observa que no se tienen sonidos que se generan de manera automática al ingresar al sitio web, conforme lo normado</t>
  </si>
  <si>
    <t>Una vez verificada la información publicada en la página y en articulación con lo reportado por la 1a.  Línea de defensa se observa el cumplimiento de lo normado.</t>
  </si>
  <si>
    <t xml:space="preserve">Se observa:
* Menú La Entidad: el nombre de la página es https://fuga.gov.co/entidad/nuestro-proposito-central, sin embargo el encabezado de la pagina es "Acerca de la FUGA"
* Menú La Entidad, Submenú Subdirección Gestión del Centro de Bogotá -  Bronx Distrito Creativo, el nombre de la página es "Bronx Distrito Creativo", no se incluye el nombre de la entidad.
- Menú Participa, submenú Colaboración e Innovación abierta, el nombre de la página es https://fuga.gov.co/participa/conoce-propone-y-prioriza
</t>
  </si>
  <si>
    <t>Adicional a las situaciones registradas en el criterio CC15, se observa que en el campo Asunto no se señala cuantos caracteres máximo pueden ingresarse, en el numero de identificación no es claro si el número debe ser antecedido por el símbolo #,  si bien se solicita el campo de URL documentos anexos, es importante tener en cuenta que no todos los ciudadanos tienen acceso a los mecanismo utilizados para aportar el anexo y el formulario como tal no permite el cargue del anexo sin necesidad de vincularlo a una URL.</t>
  </si>
  <si>
    <t>Se evidencia que los enlaces están contextualizados</t>
  </si>
  <si>
    <t>No se aporta evidencia que permita evaluar el cumplimiento de este criterio, tal como lo señala también la 2a. Línea de defensa</t>
  </si>
  <si>
    <t xml:space="preserve">No se reporta y aporta evidencia de la gestión adelantada en el periodo evaluado (I cuatrimestre 2022.) El monitoreo de 1 u 2 línea refieren a la gestión o avance adelantado en el 2021. 
</t>
  </si>
  <si>
    <t>Si bien se cuenta con el procedimiento señalado en el reporte de 1 y 2a línea, no se identifica cuales son o cuales son los criterios para determinar  la incidencia de  los incidentes cibernéticos (graves o muy graves).
De igual forma se indica que el tiempo estimado de ejecución es de acuerdo a la incidencia, no obstante no se hace la precisión de que independiente de ésta,  deberán reportarlos por tardar dentro de las 24 horas siguientes a su detención conforme lo señala el criterio evaluado.</t>
  </si>
  <si>
    <t xml:space="preserve">No se evidencia la gestión realizada en el periodo evaluado, conforme lo reporta también la 2a. Línea de defensa
</t>
  </si>
  <si>
    <t>Una vez verificada la información reportada por la 1a. Y  2a. Línea de defensa se observa el cumplimiento de lo normado.</t>
  </si>
  <si>
    <t>Si bien se indica en el reporte de 1a línea que se hace monitoreo de seguridad sobre la página, no fue posible acceder a la información aportada como evidencia en el drive indicado en el reporte.
De la verificación realizada al expediente  202213002000900019E, se observa que si bien se incluye la obligación: "5 Mantener y optimizar el correcto despliegue de
los sitios web de la Fundación, previniendo posibles ataques como enlaces de dudosa calidad que hayan sido generados por robots, hackers o arañas en Internet.", en los informes de ejecución del 2022 se señala que en los periodos reportados no se presentaron requerimientos sobre este tema", esta obligación relacionada con el criterio evaluado no da cuenta del cumplimiento del mismo.</t>
  </si>
  <si>
    <t xml:space="preserve">Tal como lo reporta la 2a. Línea de defensa, en la verificación realizada a la página no se evidencia que se exijan autenticaciones para usuarios externos.  </t>
  </si>
  <si>
    <t xml:space="preserve">No se evidencia la implementación de captcha accesibles o auto detectable o limitaciones en la tasa de intentos de login.  
El reporte presentado por la 1a. Línea de defensa hace referencia a los mecanismo de autenticación dentro de la gestión de administración del sitio, sin embargo no se precisa la condición específica sobre este criterio de cara a la ciudadanía.
</t>
  </si>
  <si>
    <t>De recorrido realizado por el equipo auditor al sitio web en desarrollo del presente ejercicio de seguimiento, se observa que no se visibiliza el acceso administrativo a la misma.</t>
  </si>
  <si>
    <t>De recorrido realizado por el equipo auditor al sitio web en desarrollo del presente ejercicio de seguimiento, se valida lo reportado por la 1 y 2 línea de defensa</t>
  </si>
  <si>
    <t>De recorrido realizado por el equipo auditor al sitio web en desarrollo del presente ejercicio de seguimiento, se valida lo reportado por la 1 y 2 línea de defensa (https://fuga.gov.co/)</t>
  </si>
  <si>
    <t>Las alertas de error identificadas en el anexo 1 y de acuerdo a lo expuesto por la 2 línea de defensa, no revelan información especifica interna del por que se produce el error, con lo cual se cumple lo normado</t>
  </si>
  <si>
    <t>Conforme lo reporta la 1a. Línea de defensa no se ha implementado este control de seguridad</t>
  </si>
  <si>
    <t>Si bien en las fichas técnicas de los contratos referenciados en el reporte de la 1 línea de defensa (Web master FUGA-100-2022 y Renovación del hosting FUGA 170-2021), hacen referencia a la obligación de implementar controles; la evidencia referenciada no da cuenta del  cumplimiento de este criterio.</t>
  </si>
  <si>
    <t>Si bien en las fichas técnicas del contrato referenciado en el reporte de la 1 línea de defensa (Renovación del hosting FUGA 170-2021), hace referencia a la obligación de implementar controles; la evidencia referenciada no da cuenta del  cumplimiento integral de este criterio.</t>
  </si>
  <si>
    <t>De recorrido realizado por el equipo auditor al sitio web en desarrollo del presente ejercicio de seguimiento, se valida lo reportado por la 1  línea de defensa (https://fuga.gov.co/)</t>
  </si>
  <si>
    <t xml:space="preserve">Si bien se observa un avance conforme lo señalado en el anexo 4, la evidencia no permite identificar de manera clara como se da cumplimiento a lo normado, específicamente en lo relacionado con la validación de la codificación. </t>
  </si>
  <si>
    <t>No se evidencia un sistema de control de versiones así como tampoco se reporta de manera clara por parte de la 1a. Línea de defensa el por que de la excepción o desviación de lo reportado en este aparte de la norma.</t>
  </si>
  <si>
    <t>Teniendo en cuenta la orientación realizada por Datos.gov.co en su sección de preguntas frecuentes, en donde se hace la siguiente precisión: 
¿Si ya tengo los datos publicados en mi portal debo volver a publicarlos en datos.gov.co ?
No es necesario duplicar las publicaciones de datos, si tiene información alojada en su sitio web solo debe referenciarla o enlazarla en el portal de datos a través de la sección de publica, escoge la opción de "Enlace a Datos Externos" y sigue los pasos indicados en la página
No se observan estos enlaces con la información publicada ya en datos abiertos Bogotá, tal como si se evidencia en con la publicación del Espacio Cultural Centro del 06/05/2022 que si bien se encuentra fuera del alcance del seguimiento, evidencia la aplicabilidad de los enlaces externos tal como lo señala la norma.</t>
  </si>
  <si>
    <t xml:space="preserve">Si bien se hace referencia a la gestión adelantada en una primera fase de planeación, no se observa la articulación de las guías, marco y lineamientos  en la publicación y promoción del uso y aprovechamiento de los datos abiertos. </t>
  </si>
  <si>
    <t>El reporte de la 1a. Línea de defensa corresponde a la gestión del 2021.
No se aporta evidencia del avance de la gestión realizada por la entidad para definir e implementar su plan de apertura.</t>
  </si>
  <si>
    <t>Cumplimiento Total</t>
  </si>
  <si>
    <t>Cumplimiento Parcial</t>
  </si>
  <si>
    <t>Sin cumplir</t>
  </si>
  <si>
    <t xml:space="preserve">Total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</si>
  <si>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</si>
  <si>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</si>
  <si>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Si bien se reporta la gestión adelantada en el 2021, no se reporta la información de lo desarrollado en el 2022</t>
  </si>
  <si>
    <t>Una vez verificada la información reportada por la 1a. Y  2a. Línea de defensa no se evidencia la gestión adelantada de manera específica sobre los log de auditorií, así como tampoco se identifica dentro de los estudios previos y especificaciones técnicas requeridas en el contrato referenciado. (202113002000900128E Proceso renovación hosting).</t>
  </si>
  <si>
    <t>Se evidencia una estructura que en general cumple lo normado.</t>
  </si>
  <si>
    <t>Los controles señalados hacen referencia a temas de seguridad de autenticación y privilegios, sin embargo  no se identifican los controles relacionados con la definición de roles y separación de funciones, así las cosas y de acuerdo a lo reportado por la 1a y 2a. Línea de defensa todo los controles de seguridad estarían bajo la responsabilidad del web master.</t>
  </si>
  <si>
    <r>
      <rPr>
        <sz val="11"/>
        <rFont val="Calibri"/>
        <family val="2"/>
        <scheme val="minor"/>
      </rPr>
      <t>S</t>
    </r>
    <r>
      <rPr>
        <sz val="11"/>
        <color theme="1"/>
        <rFont val="Calibri"/>
        <family val="2"/>
        <scheme val="minor"/>
      </rPr>
      <t>e observa que se realizaron Backpus en cada uno de los informes del contratista presentados durante la vigencia 2022, sin embargo no es posible acceder a la carpeta de la evidencia  dispuesta en cada uno de los informes  y como señala la 2a. línea de defensa no es posible identificar la periodicidad de esta actividad.</t>
    </r>
  </si>
  <si>
    <t>De la verificación realizada se observa que si bien se genera una alerta sobre el campo correo electrónico cuando no se registra el @, permite registrar cualquier información después de este carácter, lo cual no asegura que efectivamente se cuente con la información solicitada en este campo (Ejemplo: el formulario valido el correo majaromero@com). Otra situación que se evidencia es que en el campo obligatorio Número de Identificación, si bien al finalizar el proceso genera un error, inicialmente permite registrar la letra e.
Ahora bien, las alertas de los errores se observan en el último paso cuando se trata de enviar el formulario, sólo hasta ese momento se genera un llamado al campo que no pudo ser validado; sin embargo no se evidencia la generación de textos o alertas de error.</t>
  </si>
  <si>
    <t>Conforme a la verificación realizada en la página de datos.gov (https://www.datos.gov.co/browse?q=gilberto%20alzate&amp;sortBy=relevance),  no se evidencia la publicación de  todos los documentos obligatorios en el anexo 2 de la resolución 1519  de 2020 ( Índice de información clasificada y reservada ) ; si bien se observa que estos se encuentran en Datos Abiertos Bogotá, no se evidencia un soporte normativo que precise la modificación de este criterio especificamente para el índice de información.
Se evidencia que los 3 documentos registrados en datos.gov.co al corte de abril, también se encuentran publicados en datosabiertos.bogota.gov.co</t>
  </si>
  <si>
    <t>Si bien se cuenta con registros de información, no se evidencia lo relacionado con Análisis de Criticidad.
De acuerdo a la precisión realizada por la OAP en las observaciones presentadas al informe preliminar, se realiza la validación correspondiente, observándose que los tres documentos publicados incluyen dentro de sus datos el resultado de la criticidad.  Conforme lo anterior se evalua como cumplido este criterio.</t>
  </si>
  <si>
    <t>Si bien en la página web se observa la publicación de los instrumentos de información, de estos solo se registran los Activos de Información de Biblioteca, Obras de Arte y bases de datos 2021 en datos.gov.co.
Sobre este particular la OAP aporta como evidencia el radicado Orfeo 20212300018482    , en el cual se observa la siguiente precisión de MINTIC:
"En cuanto activos de información se rechazaron
la de hardware y software ya que según nuestro criterio tiene poca utilidad en la ciudadanía para generar reportes,
informes, mapas o generar otra información. (NOTA: no obstante si se aprobaron bibliotecas, obras de arte y base de
dato por que se encontró un valor de utilizacion por parte de la ciudadania)"
No obstante y teniendo en cuenta que no se evidencia la publicación en datos.gov.co del Indice de Información Clasificada y Reservada, se mantiene la evaluación de cumpllimiento parcial del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</si>
</sst>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
  </numFmts>
  <fonts count="23"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u/>
      <sz val="11"/>
      <color theme="10"/>
      <name val="Calibri"/>
      <family val="2"/>
      <scheme val="minor"/>
    </font>
    <font>
      <sz val="11"/>
      <color theme="1"/>
      <name val="Arial"/>
      <family val="2"/>
    </font>
    <font>
      <u/>
      <sz val="11"/>
      <color theme="10"/>
      <name val="Arial"/>
      <family val="2"/>
    </font>
    <font>
      <b/>
      <sz val="11"/>
      <color theme="1"/>
      <name val="Arial"/>
      <family val="2"/>
    </font>
    <font>
      <sz val="11"/>
      <color rgb="FFFF0000"/>
      <name val="Arial"/>
      <family val="2"/>
    </font>
    <font>
      <b/>
      <sz val="14"/>
      <color theme="1"/>
      <name val="Arial"/>
      <family val="2"/>
    </font>
    <font>
      <sz val="8"/>
      <color theme="1"/>
      <name val="Calibri"/>
      <family val="2"/>
      <scheme val="minor"/>
    </font>
    <font>
      <sz val="9"/>
      <color theme="1"/>
      <name val="Calibri"/>
      <family val="2"/>
      <scheme val="minor"/>
    </font>
    <font>
      <b/>
      <sz val="9"/>
      <color indexed="81"/>
      <name val="Tahoma"/>
      <family val="2"/>
    </font>
    <font>
      <sz val="9"/>
      <color indexed="81"/>
      <name val="Tahoma"/>
      <family val="2"/>
    </font>
    <font>
      <sz val="18"/>
      <color theme="0"/>
      <name val="Calibri"/>
      <family val="2"/>
      <scheme val="minor"/>
    </font>
    <font>
      <b/>
      <sz val="11"/>
      <name val="Arial"/>
      <family val="2"/>
    </font>
    <font>
      <sz val="11"/>
      <name val="Arial"/>
      <family val="2"/>
    </font>
    <font>
      <sz val="11"/>
      <color theme="1"/>
      <name val="Calibri"/>
      <family val="2"/>
      <scheme val="minor"/>
    </font>
    <font>
      <sz val="11"/>
      <color theme="1"/>
      <name val="Calibri"/>
      <family val="2"/>
    </font>
    <font>
      <b/>
      <sz val="11"/>
      <color theme="1"/>
      <name val="Calibri"/>
      <family val="2"/>
    </font>
    <font>
      <sz val="9"/>
      <color theme="1"/>
      <name val="Arial Narrow"/>
      <family val="2"/>
    </font>
    <font>
      <b/>
      <sz val="9"/>
      <color theme="1"/>
      <name val="Arial Narrow"/>
      <family val="2"/>
    </font>
    <font>
      <sz val="11"/>
      <name val="Calibri"/>
      <family val="2"/>
      <scheme val="minor"/>
    </font>
  </fonts>
  <fills count="24">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000"/>
        <bgColor indexed="64"/>
      </patternFill>
    </fill>
    <fill>
      <patternFill patternType="solid">
        <fgColor theme="6"/>
        <bgColor indexed="64"/>
      </patternFill>
    </fill>
    <fill>
      <patternFill patternType="solid">
        <fgColor theme="0"/>
        <bgColor indexed="64"/>
      </patternFill>
    </fill>
    <fill>
      <patternFill patternType="solid">
        <fgColor rgb="FF7030A0"/>
        <bgColor indexed="64"/>
      </patternFill>
    </fill>
    <fill>
      <patternFill patternType="solid">
        <fgColor rgb="FFFF0000"/>
        <bgColor rgb="FFFF0000"/>
      </patternFill>
    </fill>
    <fill>
      <patternFill patternType="solid">
        <fgColor rgb="FFFFFF00"/>
        <bgColor rgb="FFFFFF00"/>
      </patternFill>
    </fill>
    <fill>
      <patternFill patternType="solid">
        <fgColor rgb="FF92D050"/>
        <bgColor rgb="FF92D050"/>
      </patternFill>
    </fill>
    <fill>
      <patternFill patternType="solid">
        <fgColor rgb="FF00B0F0"/>
        <bgColor rgb="FF00B0F0"/>
      </patternFill>
    </fill>
    <fill>
      <patternFill patternType="solid">
        <fgColor rgb="FF92D050"/>
        <bgColor rgb="FF00B0F0"/>
      </patternFill>
    </fill>
    <fill>
      <patternFill patternType="solid">
        <fgColor theme="4" tint="0.79998168889431442"/>
        <bgColor rgb="FF00B0F0"/>
      </patternFill>
    </fill>
    <fill>
      <patternFill patternType="solid">
        <fgColor theme="4" tint="0.79998168889431442"/>
        <bgColor indexed="64"/>
      </patternFill>
    </fill>
    <fill>
      <patternFill patternType="solid">
        <fgColor theme="9" tint="0.79998168889431442"/>
        <bgColor rgb="FF00B0F0"/>
      </patternFill>
    </fill>
    <fill>
      <patternFill patternType="solid">
        <fgColor theme="9" tint="0.79998168889431442"/>
        <bgColor indexed="64"/>
      </patternFill>
    </fill>
    <fill>
      <patternFill patternType="solid">
        <fgColor theme="9"/>
        <bgColor rgb="FFB8CCE4"/>
      </patternFill>
    </fill>
    <fill>
      <patternFill patternType="solid">
        <fgColor rgb="FF00B0F0"/>
        <bgColor rgb="FFB8CCE4"/>
      </patternFill>
    </fill>
    <fill>
      <patternFill patternType="solid">
        <fgColor rgb="FF00B0F0"/>
        <bgColor indexed="64"/>
      </patternFill>
    </fill>
    <fill>
      <patternFill patternType="solid">
        <fgColor theme="2" tint="-0.249977111117893"/>
        <bgColor rgb="FFB8CCE4"/>
      </patternFill>
    </fill>
    <fill>
      <patternFill patternType="solid">
        <fgColor theme="0" tint="-0.34998626667073579"/>
        <bgColor rgb="FFB8CCE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9" fontId="17" fillId="0" borderId="0" applyFont="0" applyFill="0" applyBorder="0" applyAlignment="0" applyProtection="0"/>
  </cellStyleXfs>
  <cellXfs count="174">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xf numFmtId="0" fontId="1" fillId="0" borderId="0" xfId="0" applyFont="1" applyAlignment="1">
      <alignment vertical="center"/>
    </xf>
    <xf numFmtId="0" fontId="0" fillId="0" borderId="1" xfId="0" applyBorder="1"/>
    <xf numFmtId="0" fontId="0" fillId="0" borderId="1" xfId="0" applyBorder="1" applyAlignment="1">
      <alignment vertical="center" wrapText="1"/>
    </xf>
    <xf numFmtId="0" fontId="0" fillId="0" borderId="1" xfId="0" applyBorder="1" applyAlignment="1">
      <alignment wrapText="1"/>
    </xf>
    <xf numFmtId="0" fontId="1"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xf numFmtId="0" fontId="2" fillId="0" borderId="1" xfId="0" applyFont="1" applyBorder="1" applyAlignment="1">
      <alignment vertical="center"/>
    </xf>
    <xf numFmtId="0" fontId="1" fillId="0" borderId="1" xfId="0" applyFont="1" applyBorder="1" applyAlignment="1">
      <alignment vertical="center"/>
    </xf>
    <xf numFmtId="0" fontId="0" fillId="0" borderId="1" xfId="0" applyBorder="1" applyAlignment="1">
      <alignment horizontal="left" vertical="center" wrapText="1"/>
    </xf>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0" borderId="1" xfId="0" applyFont="1" applyFill="1" applyBorder="1"/>
    <xf numFmtId="0" fontId="5" fillId="0" borderId="1" xfId="0" applyFont="1" applyFill="1" applyBorder="1" applyAlignment="1">
      <alignment vertical="center" wrapText="1"/>
    </xf>
    <xf numFmtId="0" fontId="8" fillId="4" borderId="1" xfId="0" applyFont="1" applyFill="1" applyBorder="1"/>
    <xf numFmtId="0" fontId="5" fillId="0" borderId="1" xfId="0" applyFont="1" applyFill="1" applyBorder="1" applyAlignment="1">
      <alignment vertical="center"/>
    </xf>
    <xf numFmtId="0" fontId="5" fillId="4" borderId="1" xfId="0" applyFont="1" applyFill="1" applyBorder="1" applyAlignment="1">
      <alignment vertical="center" wrapText="1"/>
    </xf>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4" fillId="0" borderId="1" xfId="1" applyFill="1" applyBorder="1" applyAlignment="1">
      <alignment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5" fillId="4" borderId="1" xfId="0" applyFont="1" applyFill="1" applyBorder="1" applyAlignment="1">
      <alignment wrapText="1"/>
    </xf>
    <xf numFmtId="0" fontId="1" fillId="7" borderId="1" xfId="0" applyFont="1" applyFill="1" applyBorder="1" applyAlignment="1">
      <alignment vertical="center" wrapText="1"/>
    </xf>
    <xf numFmtId="0" fontId="8" fillId="3" borderId="1" xfId="0" applyFont="1" applyFill="1" applyBorder="1"/>
    <xf numFmtId="0" fontId="5" fillId="8" borderId="1" xfId="0" applyFont="1" applyFill="1" applyBorder="1"/>
    <xf numFmtId="0" fontId="5" fillId="8" borderId="1" xfId="0" applyFont="1" applyFill="1" applyBorder="1" applyAlignment="1">
      <alignment horizontal="center" vertical="center"/>
    </xf>
    <xf numFmtId="0" fontId="5" fillId="6" borderId="1" xfId="0" applyFont="1" applyFill="1" applyBorder="1"/>
    <xf numFmtId="0" fontId="0" fillId="3" borderId="1" xfId="0" applyFill="1" applyBorder="1" applyAlignment="1">
      <alignment horizontal="center" vertical="center"/>
    </xf>
    <xf numFmtId="0" fontId="0" fillId="0" borderId="0" xfId="0" applyAlignment="1">
      <alignment horizontal="left" vertical="center"/>
    </xf>
    <xf numFmtId="0" fontId="7"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3" xfId="0" applyFont="1" applyBorder="1" applyAlignment="1">
      <alignment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0" fillId="0" borderId="1" xfId="0" applyBorder="1" applyAlignment="1">
      <alignment horizontal="left" vertical="center" wrapText="1"/>
    </xf>
    <xf numFmtId="9" fontId="18" fillId="10" borderId="0" xfId="0" applyNumberFormat="1" applyFont="1" applyFill="1"/>
    <xf numFmtId="9" fontId="18" fillId="11" borderId="0" xfId="0" applyNumberFormat="1" applyFont="1" applyFill="1"/>
    <xf numFmtId="9" fontId="18" fillId="12" borderId="0" xfId="0" applyNumberFormat="1" applyFont="1" applyFill="1"/>
    <xf numFmtId="10" fontId="0" fillId="0" borderId="1" xfId="2" applyNumberFormat="1" applyFont="1" applyBorder="1" applyAlignment="1">
      <alignment horizontal="center" vertical="center" wrapText="1"/>
    </xf>
    <xf numFmtId="10" fontId="0" fillId="0" borderId="1" xfId="2" applyNumberFormat="1" applyFont="1" applyBorder="1" applyAlignment="1">
      <alignment horizontal="center" vertical="center"/>
    </xf>
    <xf numFmtId="0" fontId="1" fillId="0" borderId="0" xfId="0" applyFont="1" applyAlignment="1">
      <alignment horizontal="center"/>
    </xf>
    <xf numFmtId="0" fontId="19" fillId="0" borderId="23" xfId="0" applyFont="1" applyBorder="1" applyAlignment="1">
      <alignment horizontal="center" vertical="center" wrapText="1"/>
    </xf>
    <xf numFmtId="0" fontId="0" fillId="0" borderId="1" xfId="0" applyBorder="1" applyAlignment="1">
      <alignment horizontal="left" vertical="center"/>
    </xf>
    <xf numFmtId="10" fontId="0" fillId="0" borderId="1" xfId="0" applyNumberFormat="1" applyBorder="1" applyAlignment="1">
      <alignment horizontal="center" vertical="center"/>
    </xf>
    <xf numFmtId="0" fontId="0" fillId="0" borderId="0" xfId="0" applyAlignment="1">
      <alignment horizontal="center" vertical="center"/>
    </xf>
    <xf numFmtId="0" fontId="1" fillId="16" borderId="1" xfId="0" applyFont="1" applyFill="1" applyBorder="1"/>
    <xf numFmtId="10" fontId="0" fillId="16" borderId="1" xfId="2" applyNumberFormat="1" applyFont="1" applyFill="1" applyBorder="1" applyAlignment="1">
      <alignment horizontal="center" vertical="center"/>
    </xf>
    <xf numFmtId="10" fontId="0" fillId="16" borderId="1" xfId="0" applyNumberFormat="1" applyFill="1" applyBorder="1" applyAlignment="1">
      <alignment horizontal="center" vertical="center"/>
    </xf>
    <xf numFmtId="0" fontId="1" fillId="18" borderId="1" xfId="0" applyFont="1" applyFill="1" applyBorder="1"/>
    <xf numFmtId="10" fontId="0" fillId="18" borderId="1" xfId="2" applyNumberFormat="1" applyFont="1" applyFill="1" applyBorder="1" applyAlignment="1">
      <alignment horizontal="center" vertical="center"/>
    </xf>
    <xf numFmtId="10" fontId="0" fillId="18" borderId="1" xfId="0" applyNumberFormat="1" applyFill="1" applyBorder="1" applyAlignment="1">
      <alignment horizontal="center" vertical="center"/>
    </xf>
    <xf numFmtId="10" fontId="0" fillId="0" borderId="4" xfId="2" applyNumberFormat="1" applyFont="1" applyBorder="1" applyAlignment="1">
      <alignment horizontal="center" vertical="center" wrapText="1"/>
    </xf>
    <xf numFmtId="164" fontId="7" fillId="22" borderId="1" xfId="0" applyNumberFormat="1" applyFont="1" applyFill="1" applyBorder="1" applyAlignment="1">
      <alignment horizontal="center" vertical="center" wrapText="1"/>
    </xf>
    <xf numFmtId="164" fontId="7" fillId="20" borderId="1" xfId="0" applyNumberFormat="1" applyFont="1" applyFill="1" applyBorder="1" applyAlignment="1">
      <alignment horizontal="center" vertical="center" wrapText="1"/>
    </xf>
    <xf numFmtId="164" fontId="7" fillId="19"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65" fontId="6" fillId="0" borderId="1" xfId="2" applyNumberFormat="1" applyFont="1" applyBorder="1" applyAlignment="1">
      <alignment vertical="center" wrapText="1"/>
    </xf>
    <xf numFmtId="0" fontId="4" fillId="0" borderId="1" xfId="1" applyBorder="1" applyAlignment="1">
      <alignment wrapText="1"/>
    </xf>
    <xf numFmtId="0" fontId="6" fillId="0" borderId="1" xfId="1" applyFont="1" applyBorder="1" applyAlignment="1">
      <alignment vertical="center" wrapText="1"/>
    </xf>
    <xf numFmtId="0" fontId="4" fillId="0" borderId="1" xfId="1" applyBorder="1" applyAlignment="1">
      <alignment vertical="center" wrapText="1"/>
    </xf>
    <xf numFmtId="0" fontId="0" fillId="0" borderId="3" xfId="0" applyFill="1" applyBorder="1" applyAlignment="1">
      <alignment horizontal="left" vertical="center" wrapText="1"/>
    </xf>
    <xf numFmtId="9" fontId="7" fillId="22" borderId="1" xfId="0" applyNumberFormat="1" applyFont="1" applyFill="1" applyBorder="1" applyAlignment="1">
      <alignment horizontal="center" vertical="center" wrapText="1"/>
    </xf>
    <xf numFmtId="9" fontId="0" fillId="0" borderId="1" xfId="2" applyNumberFormat="1" applyFont="1" applyBorder="1" applyAlignment="1">
      <alignment horizontal="center" vertical="center" wrapText="1"/>
    </xf>
    <xf numFmtId="9" fontId="0" fillId="0" borderId="0" xfId="0" applyNumberFormat="1"/>
    <xf numFmtId="9" fontId="0" fillId="0" borderId="1" xfId="2" applyNumberFormat="1" applyFont="1" applyBorder="1" applyAlignment="1">
      <alignment horizontal="center" vertical="center"/>
    </xf>
    <xf numFmtId="9" fontId="0" fillId="0" borderId="1" xfId="2" applyNumberFormat="1"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4" fillId="0" borderId="1" xfId="1" applyBorder="1" applyAlignment="1">
      <alignment horizontal="center" vertical="center" wrapText="1"/>
    </xf>
    <xf numFmtId="9" fontId="0" fillId="0" borderId="1" xfId="0" applyNumberFormat="1" applyBorder="1" applyAlignment="1">
      <alignment horizontal="center" vertical="center"/>
    </xf>
    <xf numFmtId="0" fontId="0" fillId="0" borderId="4" xfId="0"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vertical="center" wrapText="1"/>
    </xf>
    <xf numFmtId="0" fontId="0" fillId="0" borderId="1" xfId="0" applyFill="1"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justify" vertical="top" wrapText="1"/>
    </xf>
    <xf numFmtId="0" fontId="0" fillId="0" borderId="1" xfId="0" applyFill="1" applyBorder="1" applyAlignment="1">
      <alignment horizontal="justify" vertical="top" wrapText="1"/>
    </xf>
    <xf numFmtId="0" fontId="0" fillId="0" borderId="1" xfId="0" applyFill="1" applyBorder="1" applyAlignment="1">
      <alignment horizontal="justify" vertical="center"/>
    </xf>
    <xf numFmtId="10" fontId="0" fillId="0" borderId="0" xfId="2" applyNumberFormat="1" applyFont="1"/>
    <xf numFmtId="0" fontId="20" fillId="0" borderId="0" xfId="0" applyFont="1" applyBorder="1" applyAlignment="1">
      <alignment vertical="center"/>
    </xf>
    <xf numFmtId="10" fontId="0" fillId="0" borderId="0" xfId="2" applyNumberFormat="1" applyFont="1" applyBorder="1"/>
    <xf numFmtId="0" fontId="21" fillId="0" borderId="0" xfId="0" applyFont="1" applyBorder="1" applyAlignment="1">
      <alignment vertical="center"/>
    </xf>
    <xf numFmtId="0" fontId="0" fillId="0" borderId="1" xfId="0" applyBorder="1" applyAlignment="1">
      <alignment horizontal="left" vertical="center" wrapText="1"/>
    </xf>
    <xf numFmtId="0" fontId="22" fillId="0" borderId="1" xfId="0" applyFont="1" applyFill="1" applyBorder="1" applyAlignment="1">
      <alignment horizontal="justify"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Border="1" applyAlignment="1">
      <alignment horizontal="left" vertical="center"/>
    </xf>
    <xf numFmtId="0" fontId="0" fillId="0" borderId="9" xfId="0" applyBorder="1" applyAlignment="1">
      <alignment horizontal="left" vertical="center"/>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1" fillId="0" borderId="0" xfId="0" applyFont="1" applyAlignment="1">
      <alignment horizontal="left"/>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5" fillId="8" borderId="1" xfId="0" applyFont="1" applyFill="1" applyBorder="1" applyAlignment="1">
      <alignment horizontal="center" vertical="center" wrapText="1"/>
    </xf>
    <xf numFmtId="164" fontId="7" fillId="22" borderId="1" xfId="0" applyNumberFormat="1" applyFont="1" applyFill="1" applyBorder="1" applyAlignment="1">
      <alignment horizontal="center" vertical="center" wrapText="1"/>
    </xf>
    <xf numFmtId="164" fontId="7" fillId="20" borderId="1" xfId="0" applyNumberFormat="1" applyFont="1" applyFill="1" applyBorder="1" applyAlignment="1">
      <alignment horizontal="center" vertical="center" wrapText="1"/>
    </xf>
    <xf numFmtId="0" fontId="16" fillId="21" borderId="1" xfId="0" applyFont="1" applyFill="1" applyBorder="1"/>
    <xf numFmtId="164" fontId="7" fillId="19"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9" fillId="0" borderId="1" xfId="0" applyFont="1" applyBorder="1" applyAlignment="1">
      <alignment horizontal="center" vertical="center" wrapText="1"/>
    </xf>
    <xf numFmtId="164" fontId="7" fillId="23" borderId="15" xfId="0" applyNumberFormat="1" applyFont="1" applyFill="1" applyBorder="1" applyAlignment="1">
      <alignment horizontal="center" vertical="center" wrapText="1"/>
    </xf>
    <xf numFmtId="164" fontId="7" fillId="22" borderId="19" xfId="0" applyNumberFormat="1" applyFont="1" applyFill="1" applyBorder="1" applyAlignment="1">
      <alignment horizontal="center" vertical="center" wrapText="1"/>
    </xf>
    <xf numFmtId="164" fontId="7" fillId="22" borderId="20" xfId="0" applyNumberFormat="1" applyFont="1" applyFill="1" applyBorder="1" applyAlignment="1">
      <alignment horizontal="center" vertical="center" wrapText="1"/>
    </xf>
    <xf numFmtId="164" fontId="7" fillId="22" borderId="25" xfId="0" applyNumberFormat="1" applyFont="1" applyFill="1" applyBorder="1" applyAlignment="1">
      <alignment horizontal="center" vertical="center" wrapText="1"/>
    </xf>
    <xf numFmtId="164" fontId="7" fillId="20" borderId="16" xfId="0" applyNumberFormat="1" applyFont="1" applyFill="1" applyBorder="1" applyAlignment="1">
      <alignment horizontal="center" vertical="center" wrapText="1"/>
    </xf>
    <xf numFmtId="0" fontId="16" fillId="21" borderId="16" xfId="0" applyFont="1" applyFill="1" applyBorder="1"/>
    <xf numFmtId="164" fontId="7" fillId="19" borderId="17" xfId="0" applyNumberFormat="1" applyFont="1" applyFill="1" applyBorder="1" applyAlignment="1">
      <alignment horizontal="center" vertical="center" wrapText="1"/>
    </xf>
    <xf numFmtId="164" fontId="7" fillId="19" borderId="18" xfId="0" applyNumberFormat="1" applyFont="1" applyFill="1" applyBorder="1" applyAlignment="1">
      <alignment horizontal="center" vertical="center" wrapText="1"/>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3"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7" fillId="2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64" fontId="7" fillId="23" borderId="19" xfId="0" applyNumberFormat="1" applyFont="1" applyFill="1" applyBorder="1" applyAlignment="1">
      <alignment horizontal="center" vertical="center" wrapText="1"/>
    </xf>
    <xf numFmtId="164" fontId="7" fillId="23" borderId="20"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17"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9" fillId="13" borderId="21"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2"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19" fillId="17" borderId="21" xfId="0" applyFont="1" applyFill="1" applyBorder="1" applyAlignment="1">
      <alignment horizontal="center" vertical="center" wrapText="1"/>
    </xf>
    <xf numFmtId="0" fontId="16" fillId="18" borderId="22" xfId="0" applyFont="1" applyFill="1" applyBorder="1"/>
    <xf numFmtId="0" fontId="19" fillId="15" borderId="21" xfId="0" applyFont="1" applyFill="1" applyBorder="1" applyAlignment="1">
      <alignment horizontal="center" vertical="center" wrapText="1"/>
    </xf>
    <xf numFmtId="0" fontId="16" fillId="16" borderId="22" xfId="0" applyFont="1" applyFill="1" applyBorder="1"/>
    <xf numFmtId="0" fontId="0" fillId="0" borderId="1" xfId="0" applyFont="1" applyFill="1" applyBorder="1" applyAlignment="1">
      <alignment horizontal="justify" vertical="center" wrapText="1"/>
    </xf>
  </cellXfs>
  <cellStyles count="3">
    <cellStyle name="Hipervínculo" xfId="1" builtinId="8"/>
    <cellStyle name="Normal" xfId="0" builtinId="0"/>
    <cellStyle name="Porcentaje" xfId="2" builtinId="5"/>
  </cellStyles>
  <dxfs count="26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440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294oB_MmvSH8Ll7JpE3v18FGTtv8MFXI/view?usp=sharing" TargetMode="External"/><Relationship Id="rId13" Type="http://schemas.openxmlformats.org/officeDocument/2006/relationships/vmlDrawing" Target="../drawings/vmlDrawing1.vml"/><Relationship Id="rId3" Type="http://schemas.openxmlformats.org/officeDocument/2006/relationships/hyperlink" Target="https://fuga.gov.co/rss.xml" TargetMode="External"/><Relationship Id="rId7" Type="http://schemas.openxmlformats.org/officeDocument/2006/relationships/hyperlink" Target="https://drive.google.com/file/d/1mh9z3hzBDAEJ7yiu-kXX3JnhrQC7psQN/view?usp=sharing" TargetMode="External"/><Relationship Id="rId12" Type="http://schemas.openxmlformats.org/officeDocument/2006/relationships/printerSettings" Target="../printerSettings/printerSettings2.bin"/><Relationship Id="rId2" Type="http://schemas.openxmlformats.org/officeDocument/2006/relationships/hyperlink" Target="https://drive.google.com/file/d/1pRJy4D5yX-D5TayX1f43U9w_RGBNUlaO/view?usp=sharing" TargetMode="External"/><Relationship Id="rId1" Type="http://schemas.openxmlformats.org/officeDocument/2006/relationships/hyperlink" Target="https://www.youtube.com/watch?v=Xeid1YP-9PQ&amp;t=55s" TargetMode="External"/><Relationship Id="rId6" Type="http://schemas.openxmlformats.org/officeDocument/2006/relationships/hyperlink" Target="https://open.spotify.com/show/2uE30tHca2H88LFUCot7GW?si=095df5d703ae4f68" TargetMode="External"/><Relationship Id="rId11" Type="http://schemas.openxmlformats.org/officeDocument/2006/relationships/hyperlink" Target="https://drive.google.com/file/d/1H8pUy5RdiZme6Wa8vAMFhBYsm6QyPo-5/view?usp=sharing" TargetMode="External"/><Relationship Id="rId5" Type="http://schemas.openxmlformats.org/officeDocument/2006/relationships/hyperlink" Target="https://www.youtube.com/channel/UCqLf5kKUwyBl0AEbCl2rhbA" TargetMode="External"/><Relationship Id="rId10" Type="http://schemas.openxmlformats.org/officeDocument/2006/relationships/hyperlink" Target="https://drive.google.com/file/d/102ZzRS6RE7oFPEVv9zdLDjI1a1hUm55f/view?usp=sharing" TargetMode="External"/><Relationship Id="rId4" Type="http://schemas.openxmlformats.org/officeDocument/2006/relationships/hyperlink" Target="https://fuga.gov.co/sitemap" TargetMode="External"/><Relationship Id="rId9" Type="http://schemas.openxmlformats.org/officeDocument/2006/relationships/hyperlink" Target="https://drive.google.com/file/d/1IWAOTKZjCT0Hf06Wilwhoj2I5US-oCPR/view?usp=sharing"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uga.gov.co/" TargetMode="External"/><Relationship Id="rId1" Type="http://schemas.openxmlformats.org/officeDocument/2006/relationships/hyperlink" Target="https://intranet.fuga.gov.co/sites/default/files/gt-pd-09_gestion_de_incidentes_amenazas_y_debilidades_de_seguridad_v1_30122019_1.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fuga.gov.co/transparencia/informes-de-gestion" TargetMode="External"/><Relationship Id="rId13" Type="http://schemas.openxmlformats.org/officeDocument/2006/relationships/hyperlink" Target="https://fuga.gov.co/transparencia/esquema-publicacion-informacion" TargetMode="External"/><Relationship Id="rId3" Type="http://schemas.openxmlformats.org/officeDocument/2006/relationships/hyperlink" Target="https://fuga.gov.co/transparencia/politica-sig" TargetMode="External"/><Relationship Id="rId7" Type="http://schemas.openxmlformats.org/officeDocument/2006/relationships/hyperlink" Target="https://fuga.gov.co/transparencia/planes-mejoramiento" TargetMode="External"/><Relationship Id="rId12" Type="http://schemas.openxmlformats.org/officeDocument/2006/relationships/hyperlink" Target="https://fuga.gov.co/transparencia/indice-informacion-clasificada-reservada" TargetMode="External"/><Relationship Id="rId2" Type="http://schemas.openxmlformats.org/officeDocument/2006/relationships/hyperlink" Target="https://fuga.gov.co/transparencia/organigrama" TargetMode="External"/><Relationship Id="rId16" Type="http://schemas.openxmlformats.org/officeDocument/2006/relationships/printerSettings" Target="../printerSettings/printerSettings4.bin"/><Relationship Id="rId1" Type="http://schemas.openxmlformats.org/officeDocument/2006/relationships/hyperlink" Target="https://fuga.gov.co/poblacion-vulnerable" TargetMode="External"/><Relationship Id="rId6" Type="http://schemas.openxmlformats.org/officeDocument/2006/relationships/hyperlink" Target="https://fuga.gov.co/transparencia/contrataciones-adjudicadas" TargetMode="External"/><Relationship Id="rId11" Type="http://schemas.openxmlformats.org/officeDocument/2006/relationships/hyperlink" Target="https://fuga.gov.co/transparencia/activos-informacion" TargetMode="External"/><Relationship Id="rId5" Type="http://schemas.openxmlformats.org/officeDocument/2006/relationships/hyperlink" Target="https://fuga.gov.co/transparencia/atencion-defensor-ciudadano" TargetMode="External"/><Relationship Id="rId15" Type="http://schemas.openxmlformats.org/officeDocument/2006/relationships/hyperlink" Target="https://fuga.gov.co/transparencia/costos-reproduccion" TargetMode="External"/><Relationship Id="rId10" Type="http://schemas.openxmlformats.org/officeDocument/2006/relationships/hyperlink" Target="https://fuga.gov.co/transparencia/estadisticas-pqrs" TargetMode="External"/><Relationship Id="rId4" Type="http://schemas.openxmlformats.org/officeDocument/2006/relationships/hyperlink" Target="https://fuga.gov.co/agenda-cultural" TargetMode="External"/><Relationship Id="rId9" Type="http://schemas.openxmlformats.org/officeDocument/2006/relationships/hyperlink" Target="https://fuga.gov.co/transparencia/informes-sobre-demandas" TargetMode="External"/><Relationship Id="rId14" Type="http://schemas.openxmlformats.org/officeDocument/2006/relationships/hyperlink" Target="https://fuga.gov.co/transparencia/manual-institucional-gestion-documenta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90B3-5E95-4187-899B-CAE0C7805D99}">
  <dimension ref="A1:J18"/>
  <sheetViews>
    <sheetView showGridLines="0" zoomScale="89" zoomScaleNormal="89" workbookViewId="0">
      <selection activeCell="M10" sqref="M10"/>
    </sheetView>
  </sheetViews>
  <sheetFormatPr baseColWidth="10" defaultRowHeight="15" x14ac:dyDescent="0.25"/>
  <cols>
    <col min="3" max="3" width="27" bestFit="1" customWidth="1"/>
  </cols>
  <sheetData>
    <row r="1" spans="1:10" x14ac:dyDescent="0.25">
      <c r="A1" s="28"/>
      <c r="B1" s="29"/>
      <c r="C1" s="29"/>
      <c r="D1" s="29"/>
      <c r="E1" s="29"/>
      <c r="F1" s="29"/>
      <c r="G1" s="29"/>
      <c r="H1" s="29"/>
      <c r="I1" s="29"/>
      <c r="J1" s="30"/>
    </row>
    <row r="2" spans="1:10" ht="52.5" customHeight="1" x14ac:dyDescent="0.25">
      <c r="A2" s="31"/>
      <c r="B2" s="105" t="s">
        <v>223</v>
      </c>
      <c r="C2" s="105"/>
      <c r="D2" s="105"/>
      <c r="E2" s="105"/>
      <c r="F2" s="105"/>
      <c r="G2" s="105"/>
      <c r="H2" s="105"/>
      <c r="I2" s="105"/>
      <c r="J2" s="106"/>
    </row>
    <row r="3" spans="1:10" x14ac:dyDescent="0.25">
      <c r="A3" s="31"/>
      <c r="B3" s="32"/>
      <c r="C3" s="32"/>
      <c r="D3" s="32"/>
      <c r="E3" s="32"/>
      <c r="F3" s="32"/>
      <c r="G3" s="32"/>
      <c r="H3" s="32"/>
      <c r="I3" s="32"/>
      <c r="J3" s="33"/>
    </row>
    <row r="4" spans="1:10" x14ac:dyDescent="0.25">
      <c r="A4" s="31"/>
      <c r="B4" s="107" t="s">
        <v>142</v>
      </c>
      <c r="C4" s="107"/>
      <c r="D4" s="107"/>
      <c r="E4" s="107"/>
      <c r="F4" s="107"/>
      <c r="G4" s="107"/>
      <c r="H4" s="107"/>
      <c r="I4" s="107"/>
      <c r="J4" s="108"/>
    </row>
    <row r="5" spans="1:10" x14ac:dyDescent="0.25">
      <c r="A5" s="31"/>
      <c r="B5" s="107"/>
      <c r="C5" s="107"/>
      <c r="D5" s="107"/>
      <c r="E5" s="107"/>
      <c r="F5" s="107"/>
      <c r="G5" s="107"/>
      <c r="H5" s="107"/>
      <c r="I5" s="107"/>
      <c r="J5" s="108"/>
    </row>
    <row r="6" spans="1:10" x14ac:dyDescent="0.25">
      <c r="A6" s="31"/>
      <c r="B6" s="32"/>
      <c r="C6" s="32"/>
      <c r="D6" s="32"/>
      <c r="E6" s="32"/>
      <c r="F6" s="32"/>
      <c r="G6" s="32"/>
      <c r="H6" s="32"/>
      <c r="I6" s="32"/>
      <c r="J6" s="33"/>
    </row>
    <row r="7" spans="1:10" x14ac:dyDescent="0.25">
      <c r="A7" s="31"/>
      <c r="B7" s="24"/>
      <c r="C7" s="5" t="s">
        <v>143</v>
      </c>
      <c r="D7" s="32"/>
      <c r="E7" s="32"/>
      <c r="F7" s="32"/>
      <c r="G7" s="32"/>
      <c r="H7" s="32"/>
      <c r="I7" s="32"/>
      <c r="J7" s="33"/>
    </row>
    <row r="8" spans="1:10" x14ac:dyDescent="0.25">
      <c r="A8" s="31"/>
      <c r="B8" s="25"/>
      <c r="C8" s="5" t="s">
        <v>144</v>
      </c>
      <c r="D8" s="32"/>
      <c r="E8" s="32"/>
      <c r="F8" s="32"/>
      <c r="G8" s="32"/>
      <c r="H8" s="32"/>
      <c r="I8" s="32"/>
      <c r="J8" s="33"/>
    </row>
    <row r="9" spans="1:10" x14ac:dyDescent="0.25">
      <c r="A9" s="31"/>
      <c r="B9" s="26"/>
      <c r="C9" s="5" t="s">
        <v>145</v>
      </c>
      <c r="D9" s="32"/>
      <c r="E9" s="32"/>
      <c r="F9" s="32"/>
      <c r="G9" s="32"/>
      <c r="H9" s="32"/>
      <c r="I9" s="32"/>
      <c r="J9" s="33"/>
    </row>
    <row r="10" spans="1:10" x14ac:dyDescent="0.25">
      <c r="A10" s="31"/>
      <c r="B10" s="23"/>
      <c r="C10" s="5" t="s">
        <v>146</v>
      </c>
      <c r="D10" s="32"/>
      <c r="E10" s="32"/>
      <c r="F10" s="32"/>
      <c r="G10" s="32"/>
      <c r="H10" s="32"/>
      <c r="I10" s="32"/>
      <c r="J10" s="33"/>
    </row>
    <row r="11" spans="1:10" x14ac:dyDescent="0.25">
      <c r="A11" s="31"/>
      <c r="B11" s="32"/>
      <c r="C11" s="32"/>
      <c r="D11" s="32"/>
      <c r="E11" s="32"/>
      <c r="F11" s="32"/>
      <c r="G11" s="32"/>
      <c r="H11" s="32"/>
      <c r="I11" s="32"/>
      <c r="J11" s="33"/>
    </row>
    <row r="12" spans="1:10" x14ac:dyDescent="0.25">
      <c r="A12" s="31"/>
      <c r="B12" s="32" t="s">
        <v>147</v>
      </c>
      <c r="C12" s="32"/>
      <c r="D12" s="32"/>
      <c r="E12" s="32"/>
      <c r="F12" s="32"/>
      <c r="G12" s="32"/>
      <c r="H12" s="32"/>
      <c r="I12" s="32"/>
      <c r="J12" s="33"/>
    </row>
    <row r="13" spans="1:10" x14ac:dyDescent="0.25">
      <c r="A13" s="31"/>
      <c r="B13" s="32"/>
      <c r="C13" s="32"/>
      <c r="D13" s="32"/>
      <c r="E13" s="32"/>
      <c r="F13" s="32"/>
      <c r="G13" s="32"/>
      <c r="H13" s="32"/>
      <c r="I13" s="32"/>
      <c r="J13" s="33"/>
    </row>
    <row r="14" spans="1:10" x14ac:dyDescent="0.25">
      <c r="A14" s="31"/>
      <c r="B14" s="32"/>
      <c r="C14" s="32"/>
      <c r="D14" s="32"/>
      <c r="E14" s="32"/>
      <c r="F14" s="32"/>
      <c r="G14" s="32"/>
      <c r="H14" s="32"/>
      <c r="I14" s="32"/>
      <c r="J14" s="33"/>
    </row>
    <row r="15" spans="1:10" x14ac:dyDescent="0.25">
      <c r="A15" s="109" t="s">
        <v>224</v>
      </c>
      <c r="B15" s="110"/>
      <c r="C15" s="110"/>
      <c r="D15" s="110"/>
      <c r="E15" s="110"/>
      <c r="F15" s="110"/>
      <c r="G15" s="110"/>
      <c r="H15" s="110"/>
      <c r="I15" s="110"/>
      <c r="J15" s="111"/>
    </row>
    <row r="16" spans="1:10" ht="15.75" thickBot="1" x14ac:dyDescent="0.3">
      <c r="A16" s="112"/>
      <c r="B16" s="113"/>
      <c r="C16" s="113"/>
      <c r="D16" s="113"/>
      <c r="E16" s="113"/>
      <c r="F16" s="113"/>
      <c r="G16" s="113"/>
      <c r="H16" s="113"/>
      <c r="I16" s="113"/>
      <c r="J16" s="114"/>
    </row>
    <row r="18" spans="1:3" x14ac:dyDescent="0.25">
      <c r="A18" s="115" t="s">
        <v>258</v>
      </c>
      <c r="B18" s="115"/>
      <c r="C18" s="115"/>
    </row>
  </sheetData>
  <mergeCells count="4">
    <mergeCell ref="B2:J2"/>
    <mergeCell ref="B4:J5"/>
    <mergeCell ref="A15:J16"/>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4D19-C804-436B-8D8E-FD8E9C78E735}">
  <dimension ref="B1:N60"/>
  <sheetViews>
    <sheetView view="pageBreakPreview" topLeftCell="E1" zoomScale="64" zoomScaleNormal="82" zoomScaleSheetLayoutView="64" workbookViewId="0">
      <selection activeCell="M55" sqref="M55"/>
    </sheetView>
  </sheetViews>
  <sheetFormatPr baseColWidth="10" defaultRowHeight="15" x14ac:dyDescent="0.25"/>
  <cols>
    <col min="1" max="1" width="2" customWidth="1"/>
    <col min="2" max="2" width="40.85546875" customWidth="1"/>
    <col min="3" max="3" width="51.28515625" style="41" customWidth="1"/>
    <col min="4" max="4" width="58.28515625" style="1" customWidth="1"/>
    <col min="5" max="5" width="14" bestFit="1" customWidth="1"/>
    <col min="6" max="6" width="45.5703125" customWidth="1"/>
    <col min="7" max="7" width="30.85546875" customWidth="1"/>
    <col min="8" max="8" width="17" customWidth="1"/>
    <col min="9" max="9" width="57.85546875" customWidth="1"/>
    <col min="10" max="10" width="31" customWidth="1"/>
    <col min="11" max="11" width="62.5703125" customWidth="1"/>
  </cols>
  <sheetData>
    <row r="1" spans="2:14" ht="23.25" x14ac:dyDescent="0.25">
      <c r="B1" s="116" t="s">
        <v>318</v>
      </c>
      <c r="C1" s="117"/>
      <c r="D1" s="117"/>
      <c r="E1" s="117"/>
      <c r="F1" s="117"/>
      <c r="G1" s="117"/>
      <c r="H1" s="117"/>
      <c r="I1" s="117"/>
      <c r="J1" s="117"/>
      <c r="K1" s="117"/>
    </row>
    <row r="2" spans="2:14" ht="15" customHeight="1" x14ac:dyDescent="0.25">
      <c r="B2" s="118" t="s">
        <v>319</v>
      </c>
      <c r="C2" s="118"/>
      <c r="D2" s="118"/>
      <c r="E2" s="119" t="s">
        <v>320</v>
      </c>
      <c r="F2" s="119"/>
      <c r="G2" s="119"/>
      <c r="H2" s="119"/>
      <c r="I2" s="119"/>
      <c r="J2" s="119"/>
      <c r="K2" s="119"/>
    </row>
    <row r="3" spans="2:14" x14ac:dyDescent="0.25">
      <c r="B3" s="118"/>
      <c r="C3" s="118"/>
      <c r="D3" s="118"/>
      <c r="E3" s="119"/>
      <c r="F3" s="119"/>
      <c r="G3" s="119"/>
      <c r="H3" s="119"/>
      <c r="I3" s="119"/>
      <c r="J3" s="119"/>
      <c r="K3" s="119"/>
    </row>
    <row r="4" spans="2:14" ht="60.75" customHeight="1" x14ac:dyDescent="0.25">
      <c r="B4" s="118"/>
      <c r="C4" s="118"/>
      <c r="D4" s="118"/>
      <c r="E4" s="119" t="s">
        <v>321</v>
      </c>
      <c r="F4" s="119"/>
      <c r="G4" s="119"/>
      <c r="H4" s="120" t="s">
        <v>322</v>
      </c>
      <c r="I4" s="121"/>
      <c r="J4" s="122" t="s">
        <v>323</v>
      </c>
      <c r="K4" s="122"/>
      <c r="N4" s="99"/>
    </row>
    <row r="5" spans="2:14" ht="30" customHeight="1" x14ac:dyDescent="0.25">
      <c r="B5" s="42" t="s">
        <v>57</v>
      </c>
      <c r="C5" s="42" t="s">
        <v>0</v>
      </c>
      <c r="D5" s="42" t="s">
        <v>72</v>
      </c>
      <c r="E5" s="69" t="s">
        <v>324</v>
      </c>
      <c r="F5" s="69" t="s">
        <v>325</v>
      </c>
      <c r="G5" s="69" t="s">
        <v>326</v>
      </c>
      <c r="H5" s="70" t="s">
        <v>324</v>
      </c>
      <c r="I5" s="70" t="s">
        <v>327</v>
      </c>
      <c r="J5" s="71" t="s">
        <v>324</v>
      </c>
      <c r="K5" s="71" t="s">
        <v>328</v>
      </c>
      <c r="N5" s="99"/>
    </row>
    <row r="6" spans="2:14" ht="132.75" customHeight="1" x14ac:dyDescent="0.25">
      <c r="B6" s="124" t="s">
        <v>341</v>
      </c>
      <c r="C6" s="45" t="s">
        <v>260</v>
      </c>
      <c r="D6" s="6" t="s">
        <v>261</v>
      </c>
      <c r="E6" s="74">
        <v>1</v>
      </c>
      <c r="F6" s="6" t="s">
        <v>352</v>
      </c>
      <c r="G6" s="76" t="s">
        <v>401</v>
      </c>
      <c r="H6" s="55">
        <v>1</v>
      </c>
      <c r="I6" s="6" t="s">
        <v>403</v>
      </c>
      <c r="J6" s="68">
        <v>1</v>
      </c>
      <c r="K6" s="91" t="s">
        <v>574</v>
      </c>
      <c r="N6" s="99"/>
    </row>
    <row r="7" spans="2:14" ht="195" x14ac:dyDescent="0.25">
      <c r="B7" s="124"/>
      <c r="C7" s="45" t="s">
        <v>262</v>
      </c>
      <c r="D7" s="6" t="s">
        <v>263</v>
      </c>
      <c r="E7" s="74">
        <v>1</v>
      </c>
      <c r="F7" s="6" t="s">
        <v>400</v>
      </c>
      <c r="G7" s="75" t="s">
        <v>402</v>
      </c>
      <c r="H7" s="55">
        <v>1</v>
      </c>
      <c r="I7" s="6" t="s">
        <v>404</v>
      </c>
      <c r="J7" s="55">
        <v>1</v>
      </c>
      <c r="K7" s="93" t="s">
        <v>575</v>
      </c>
    </row>
    <row r="8" spans="2:14" ht="114.75" customHeight="1" x14ac:dyDescent="0.25">
      <c r="B8" s="124" t="s">
        <v>264</v>
      </c>
      <c r="C8" s="45" t="s">
        <v>265</v>
      </c>
      <c r="D8" s="6" t="s">
        <v>405</v>
      </c>
      <c r="E8" s="74">
        <v>1</v>
      </c>
      <c r="F8" s="6" t="s">
        <v>353</v>
      </c>
      <c r="G8" s="77" t="s">
        <v>354</v>
      </c>
      <c r="H8" s="55">
        <v>0.7</v>
      </c>
      <c r="I8" s="6" t="s">
        <v>406</v>
      </c>
      <c r="J8" s="55">
        <v>0.7</v>
      </c>
      <c r="K8" s="93" t="s">
        <v>576</v>
      </c>
    </row>
    <row r="9" spans="2:14" ht="48" customHeight="1" x14ac:dyDescent="0.25">
      <c r="B9" s="124"/>
      <c r="C9" s="45" t="s">
        <v>266</v>
      </c>
      <c r="D9" s="6" t="s">
        <v>267</v>
      </c>
      <c r="E9" s="74">
        <v>1</v>
      </c>
      <c r="F9" s="6" t="s">
        <v>355</v>
      </c>
      <c r="G9" s="77" t="s">
        <v>356</v>
      </c>
      <c r="H9" s="55">
        <v>1</v>
      </c>
      <c r="I9" s="6" t="s">
        <v>407</v>
      </c>
      <c r="J9" s="55">
        <v>1</v>
      </c>
      <c r="K9" s="93" t="s">
        <v>575</v>
      </c>
    </row>
    <row r="10" spans="2:14" ht="150.75" customHeight="1" x14ac:dyDescent="0.25">
      <c r="B10" s="124" t="s">
        <v>268</v>
      </c>
      <c r="C10" s="125" t="s">
        <v>269</v>
      </c>
      <c r="D10" s="6" t="s">
        <v>270</v>
      </c>
      <c r="E10" s="74">
        <v>1</v>
      </c>
      <c r="F10" s="6" t="s">
        <v>357</v>
      </c>
      <c r="G10" s="77" t="s">
        <v>358</v>
      </c>
      <c r="H10" s="55">
        <v>1</v>
      </c>
      <c r="I10" s="6" t="s">
        <v>408</v>
      </c>
      <c r="J10" s="55">
        <v>0</v>
      </c>
      <c r="K10" s="93" t="s">
        <v>556</v>
      </c>
    </row>
    <row r="11" spans="2:14" ht="60" x14ac:dyDescent="0.25">
      <c r="B11" s="124"/>
      <c r="C11" s="125"/>
      <c r="D11" s="6" t="s">
        <v>271</v>
      </c>
      <c r="E11" s="74">
        <v>1</v>
      </c>
      <c r="F11" s="6" t="s">
        <v>409</v>
      </c>
      <c r="G11" s="77" t="s">
        <v>359</v>
      </c>
      <c r="H11" s="55">
        <v>1</v>
      </c>
      <c r="I11" s="7" t="s">
        <v>410</v>
      </c>
      <c r="J11" s="55">
        <v>1</v>
      </c>
      <c r="K11" s="93" t="s">
        <v>575</v>
      </c>
    </row>
    <row r="12" spans="2:14" ht="77.25" customHeight="1" x14ac:dyDescent="0.25">
      <c r="B12" s="124"/>
      <c r="C12" s="125"/>
      <c r="D12" s="6" t="s">
        <v>272</v>
      </c>
      <c r="E12" s="74">
        <v>0</v>
      </c>
      <c r="F12" s="6" t="s">
        <v>360</v>
      </c>
      <c r="G12" s="77" t="s">
        <v>361</v>
      </c>
      <c r="H12" s="55">
        <v>0</v>
      </c>
      <c r="I12" s="7" t="s">
        <v>411</v>
      </c>
      <c r="J12" s="55">
        <v>0</v>
      </c>
      <c r="K12" s="93" t="s">
        <v>577</v>
      </c>
    </row>
    <row r="13" spans="2:14" ht="60" x14ac:dyDescent="0.25">
      <c r="B13" s="124"/>
      <c r="C13" s="123" t="s">
        <v>273</v>
      </c>
      <c r="D13" s="6" t="s">
        <v>274</v>
      </c>
      <c r="E13" s="74">
        <v>1</v>
      </c>
      <c r="F13" s="6" t="s">
        <v>362</v>
      </c>
      <c r="G13" s="75" t="s">
        <v>363</v>
      </c>
      <c r="H13" s="55">
        <v>1</v>
      </c>
      <c r="I13" s="7" t="s">
        <v>412</v>
      </c>
      <c r="J13" s="55">
        <v>1</v>
      </c>
      <c r="K13" s="93" t="s">
        <v>553</v>
      </c>
    </row>
    <row r="14" spans="2:14" ht="284.25" customHeight="1" x14ac:dyDescent="0.25">
      <c r="B14" s="124"/>
      <c r="C14" s="123"/>
      <c r="D14" s="6" t="s">
        <v>275</v>
      </c>
      <c r="E14" s="74">
        <v>1</v>
      </c>
      <c r="F14" s="6" t="s">
        <v>362</v>
      </c>
      <c r="G14" s="75" t="s">
        <v>364</v>
      </c>
      <c r="H14" s="55">
        <v>1</v>
      </c>
      <c r="I14" s="7" t="s">
        <v>413</v>
      </c>
      <c r="J14" s="55">
        <v>0.7</v>
      </c>
      <c r="K14" s="92" t="s">
        <v>578</v>
      </c>
    </row>
    <row r="15" spans="2:14" ht="60" x14ac:dyDescent="0.25">
      <c r="B15" s="124"/>
      <c r="C15" s="123"/>
      <c r="D15" s="6" t="s">
        <v>276</v>
      </c>
      <c r="E15" s="74">
        <v>0.35</v>
      </c>
      <c r="F15" s="6" t="s">
        <v>365</v>
      </c>
      <c r="G15" s="7"/>
      <c r="H15" s="55">
        <v>0</v>
      </c>
      <c r="I15" s="7"/>
      <c r="J15" s="55">
        <v>0</v>
      </c>
      <c r="K15" s="93" t="s">
        <v>579</v>
      </c>
    </row>
    <row r="16" spans="2:14" ht="186" customHeight="1" x14ac:dyDescent="0.25">
      <c r="B16" s="124"/>
      <c r="C16" s="123"/>
      <c r="D16" s="6" t="s">
        <v>277</v>
      </c>
      <c r="E16" s="74"/>
      <c r="F16" s="6" t="s">
        <v>366</v>
      </c>
      <c r="G16" s="7"/>
      <c r="H16" s="55">
        <v>0.7</v>
      </c>
      <c r="I16" s="7" t="s">
        <v>416</v>
      </c>
      <c r="J16" s="55">
        <v>0.7</v>
      </c>
      <c r="K16" s="92" t="s">
        <v>580</v>
      </c>
    </row>
    <row r="17" spans="2:11" ht="74.25" customHeight="1" x14ac:dyDescent="0.25">
      <c r="B17" s="124"/>
      <c r="C17" s="125" t="s">
        <v>278</v>
      </c>
      <c r="D17" s="6" t="s">
        <v>279</v>
      </c>
      <c r="E17" s="74">
        <v>1</v>
      </c>
      <c r="F17" s="6" t="s">
        <v>367</v>
      </c>
      <c r="G17" s="7"/>
      <c r="H17" s="55">
        <v>0.7</v>
      </c>
      <c r="I17" s="7" t="s">
        <v>415</v>
      </c>
      <c r="J17" s="55">
        <v>1</v>
      </c>
      <c r="K17" s="92" t="s">
        <v>554</v>
      </c>
    </row>
    <row r="18" spans="2:11" ht="75" x14ac:dyDescent="0.25">
      <c r="B18" s="124"/>
      <c r="C18" s="125"/>
      <c r="D18" s="6" t="s">
        <v>280</v>
      </c>
      <c r="E18" s="74">
        <v>1</v>
      </c>
      <c r="F18" s="6" t="s">
        <v>368</v>
      </c>
      <c r="G18" s="75" t="s">
        <v>369</v>
      </c>
      <c r="H18" s="55">
        <v>1</v>
      </c>
      <c r="I18" s="7" t="s">
        <v>414</v>
      </c>
      <c r="J18" s="55">
        <v>1</v>
      </c>
      <c r="K18" s="93" t="s">
        <v>575</v>
      </c>
    </row>
    <row r="19" spans="2:11" ht="60" x14ac:dyDescent="0.25">
      <c r="B19" s="124"/>
      <c r="C19" s="125"/>
      <c r="D19" s="6" t="s">
        <v>281</v>
      </c>
      <c r="E19" s="74">
        <v>1</v>
      </c>
      <c r="F19" s="6" t="s">
        <v>370</v>
      </c>
      <c r="G19" s="7"/>
      <c r="H19" s="55">
        <v>1</v>
      </c>
      <c r="I19" s="7" t="s">
        <v>417</v>
      </c>
      <c r="J19" s="55">
        <v>1</v>
      </c>
      <c r="K19" s="93" t="s">
        <v>575</v>
      </c>
    </row>
    <row r="20" spans="2:11" ht="46.5" customHeight="1" x14ac:dyDescent="0.25">
      <c r="B20" s="124"/>
      <c r="C20" s="125"/>
      <c r="D20" s="6" t="s">
        <v>282</v>
      </c>
      <c r="E20" s="74">
        <v>1</v>
      </c>
      <c r="F20" s="6" t="s">
        <v>371</v>
      </c>
      <c r="G20" s="7"/>
      <c r="H20" s="55"/>
      <c r="I20" s="6" t="s">
        <v>418</v>
      </c>
      <c r="J20" s="55">
        <v>1</v>
      </c>
      <c r="K20" s="93" t="s">
        <v>555</v>
      </c>
    </row>
    <row r="21" spans="2:11" ht="45" x14ac:dyDescent="0.25">
      <c r="B21" s="124"/>
      <c r="C21" s="125"/>
      <c r="D21" s="6" t="s">
        <v>283</v>
      </c>
      <c r="E21" s="74">
        <v>1</v>
      </c>
      <c r="F21" s="6" t="s">
        <v>372</v>
      </c>
      <c r="G21" s="7"/>
      <c r="H21" s="55">
        <v>1</v>
      </c>
      <c r="I21" s="7" t="s">
        <v>424</v>
      </c>
      <c r="J21" s="55">
        <v>1</v>
      </c>
      <c r="K21" s="93" t="s">
        <v>575</v>
      </c>
    </row>
    <row r="22" spans="2:11" ht="105" x14ac:dyDescent="0.25">
      <c r="B22" s="124"/>
      <c r="C22" s="125"/>
      <c r="D22" s="6" t="s">
        <v>284</v>
      </c>
      <c r="E22" s="74">
        <v>1</v>
      </c>
      <c r="F22" s="6" t="s">
        <v>373</v>
      </c>
      <c r="G22" s="7"/>
      <c r="H22" s="55">
        <v>0.7</v>
      </c>
      <c r="I22" s="7" t="s">
        <v>420</v>
      </c>
      <c r="J22" s="55">
        <v>1</v>
      </c>
      <c r="K22" s="94" t="s">
        <v>616</v>
      </c>
    </row>
    <row r="23" spans="2:11" ht="60" x14ac:dyDescent="0.25">
      <c r="B23" s="124"/>
      <c r="C23" s="125" t="s">
        <v>285</v>
      </c>
      <c r="D23" s="6" t="s">
        <v>286</v>
      </c>
      <c r="E23" s="74">
        <v>1</v>
      </c>
      <c r="F23" s="6" t="s">
        <v>419</v>
      </c>
      <c r="G23" s="7"/>
      <c r="H23" s="55">
        <v>0.7</v>
      </c>
      <c r="I23" s="7" t="s">
        <v>421</v>
      </c>
      <c r="J23" s="55">
        <v>1</v>
      </c>
      <c r="K23" s="92" t="s">
        <v>557</v>
      </c>
    </row>
    <row r="24" spans="2:11" ht="230.25" customHeight="1" x14ac:dyDescent="0.25">
      <c r="B24" s="124"/>
      <c r="C24" s="125"/>
      <c r="D24" s="6" t="s">
        <v>287</v>
      </c>
      <c r="E24" s="74">
        <v>1</v>
      </c>
      <c r="F24" s="6" t="s">
        <v>374</v>
      </c>
      <c r="G24" s="7"/>
      <c r="H24" s="55">
        <v>1</v>
      </c>
      <c r="I24" s="6" t="s">
        <v>422</v>
      </c>
      <c r="J24" s="55">
        <v>0.7</v>
      </c>
      <c r="K24" s="92" t="s">
        <v>581</v>
      </c>
    </row>
    <row r="25" spans="2:11" ht="34.5" customHeight="1" x14ac:dyDescent="0.25">
      <c r="B25" s="124"/>
      <c r="C25" s="125"/>
      <c r="D25" s="6" t="s">
        <v>288</v>
      </c>
      <c r="E25" s="74">
        <v>1</v>
      </c>
      <c r="F25" s="6" t="s">
        <v>375</v>
      </c>
      <c r="G25" s="7"/>
      <c r="H25" s="55">
        <v>1</v>
      </c>
      <c r="I25" s="7" t="s">
        <v>423</v>
      </c>
      <c r="J25" s="55">
        <v>1</v>
      </c>
      <c r="K25" s="93" t="s">
        <v>575</v>
      </c>
    </row>
    <row r="26" spans="2:11" ht="45" x14ac:dyDescent="0.25">
      <c r="B26" s="124"/>
      <c r="C26" s="125"/>
      <c r="D26" s="6" t="s">
        <v>289</v>
      </c>
      <c r="E26" s="74">
        <v>1</v>
      </c>
      <c r="F26" s="6" t="s">
        <v>376</v>
      </c>
      <c r="G26" s="7"/>
      <c r="H26" s="55">
        <v>1</v>
      </c>
      <c r="I26" s="7" t="s">
        <v>425</v>
      </c>
      <c r="J26" s="55">
        <v>1</v>
      </c>
      <c r="K26" s="93" t="s">
        <v>575</v>
      </c>
    </row>
    <row r="27" spans="2:11" ht="45" x14ac:dyDescent="0.25">
      <c r="B27" s="124"/>
      <c r="C27" s="123" t="s">
        <v>290</v>
      </c>
      <c r="D27" s="6" t="s">
        <v>291</v>
      </c>
      <c r="E27" s="74">
        <v>1</v>
      </c>
      <c r="F27" s="6" t="s">
        <v>377</v>
      </c>
      <c r="G27" s="7"/>
      <c r="H27" s="55">
        <v>1</v>
      </c>
      <c r="I27" s="7" t="s">
        <v>426</v>
      </c>
      <c r="J27" s="55">
        <v>1</v>
      </c>
      <c r="K27" s="92" t="s">
        <v>582</v>
      </c>
    </row>
    <row r="28" spans="2:11" ht="45" x14ac:dyDescent="0.25">
      <c r="B28" s="124"/>
      <c r="C28" s="123"/>
      <c r="D28" s="6" t="s">
        <v>292</v>
      </c>
      <c r="E28" s="74">
        <v>1</v>
      </c>
      <c r="F28" s="6" t="s">
        <v>378</v>
      </c>
      <c r="G28" s="7"/>
      <c r="H28" s="55">
        <v>1</v>
      </c>
      <c r="I28" s="7" t="s">
        <v>427</v>
      </c>
      <c r="J28" s="55">
        <v>1</v>
      </c>
      <c r="K28" s="93" t="s">
        <v>583</v>
      </c>
    </row>
    <row r="29" spans="2:11" ht="45" x14ac:dyDescent="0.25">
      <c r="B29" s="124"/>
      <c r="C29" s="123"/>
      <c r="D29" s="6" t="s">
        <v>293</v>
      </c>
      <c r="E29" s="74">
        <v>1</v>
      </c>
      <c r="F29" s="6" t="s">
        <v>379</v>
      </c>
      <c r="G29" s="7"/>
      <c r="H29" s="55">
        <v>1</v>
      </c>
      <c r="I29" s="7" t="s">
        <v>428</v>
      </c>
      <c r="J29" s="55">
        <v>1</v>
      </c>
      <c r="K29" s="93" t="s">
        <v>575</v>
      </c>
    </row>
    <row r="30" spans="2:11" ht="45" x14ac:dyDescent="0.25">
      <c r="B30" s="124"/>
      <c r="C30" s="123"/>
      <c r="D30" s="6" t="s">
        <v>294</v>
      </c>
      <c r="E30" s="74">
        <v>1</v>
      </c>
      <c r="F30" s="6" t="s">
        <v>380</v>
      </c>
      <c r="G30" s="7"/>
      <c r="H30" s="55">
        <v>1</v>
      </c>
      <c r="I30" s="7" t="s">
        <v>429</v>
      </c>
      <c r="J30" s="55">
        <v>1</v>
      </c>
      <c r="K30" s="93" t="s">
        <v>575</v>
      </c>
    </row>
    <row r="31" spans="2:11" ht="45" x14ac:dyDescent="0.25">
      <c r="B31" s="124"/>
      <c r="C31" s="123"/>
      <c r="D31" s="6" t="s">
        <v>430</v>
      </c>
      <c r="E31" s="74">
        <v>1</v>
      </c>
      <c r="F31" s="6" t="s">
        <v>381</v>
      </c>
      <c r="G31" s="7"/>
      <c r="H31" s="55">
        <v>1</v>
      </c>
      <c r="I31" s="7" t="s">
        <v>431</v>
      </c>
      <c r="J31" s="55">
        <v>1</v>
      </c>
      <c r="K31" s="93" t="s">
        <v>575</v>
      </c>
    </row>
    <row r="32" spans="2:11" ht="192.75" customHeight="1" x14ac:dyDescent="0.25">
      <c r="B32" s="124"/>
      <c r="C32" s="123" t="s">
        <v>295</v>
      </c>
      <c r="D32" s="6" t="s">
        <v>296</v>
      </c>
      <c r="E32" s="74">
        <v>1</v>
      </c>
      <c r="F32" s="6" t="s">
        <v>382</v>
      </c>
      <c r="G32" s="7"/>
      <c r="H32" s="55">
        <v>1</v>
      </c>
      <c r="I32" s="7" t="s">
        <v>432</v>
      </c>
      <c r="J32" s="55">
        <v>0.7</v>
      </c>
      <c r="K32" s="92" t="s">
        <v>584</v>
      </c>
    </row>
    <row r="33" spans="2:11" ht="142.5" customHeight="1" x14ac:dyDescent="0.25">
      <c r="B33" s="124"/>
      <c r="C33" s="123"/>
      <c r="D33" s="6" t="s">
        <v>297</v>
      </c>
      <c r="E33" s="74">
        <v>1</v>
      </c>
      <c r="F33" s="6" t="s">
        <v>383</v>
      </c>
      <c r="G33" s="75" t="s">
        <v>384</v>
      </c>
      <c r="H33" s="55">
        <v>1</v>
      </c>
      <c r="I33" s="6" t="s">
        <v>433</v>
      </c>
      <c r="J33" s="55">
        <v>0.7</v>
      </c>
      <c r="K33" s="92" t="s">
        <v>585</v>
      </c>
    </row>
    <row r="34" spans="2:11" ht="102.75" customHeight="1" x14ac:dyDescent="0.25">
      <c r="B34" s="124"/>
      <c r="C34" s="123"/>
      <c r="D34" s="6" t="s">
        <v>298</v>
      </c>
      <c r="E34" s="74">
        <v>1</v>
      </c>
      <c r="F34" s="6" t="s">
        <v>385</v>
      </c>
      <c r="G34" s="7"/>
      <c r="H34" s="55">
        <v>0.7</v>
      </c>
      <c r="I34" s="7" t="s">
        <v>434</v>
      </c>
      <c r="J34" s="55">
        <v>1</v>
      </c>
      <c r="K34" s="92" t="s">
        <v>558</v>
      </c>
    </row>
    <row r="35" spans="2:11" ht="88.5" customHeight="1" x14ac:dyDescent="0.25">
      <c r="B35" s="124"/>
      <c r="C35" s="123"/>
      <c r="D35" s="6" t="s">
        <v>299</v>
      </c>
      <c r="E35" s="74">
        <v>1</v>
      </c>
      <c r="F35" s="6" t="s">
        <v>386</v>
      </c>
      <c r="G35" s="7"/>
      <c r="H35" s="55">
        <v>0.7</v>
      </c>
      <c r="I35" s="1" t="s">
        <v>436</v>
      </c>
      <c r="J35" s="55">
        <v>1</v>
      </c>
      <c r="K35" s="93" t="s">
        <v>586</v>
      </c>
    </row>
    <row r="36" spans="2:11" ht="75" x14ac:dyDescent="0.25">
      <c r="B36" s="124"/>
      <c r="C36" s="123"/>
      <c r="D36" s="6" t="s">
        <v>300</v>
      </c>
      <c r="E36" s="74">
        <v>1</v>
      </c>
      <c r="F36" s="6" t="s">
        <v>387</v>
      </c>
      <c r="G36" s="7"/>
      <c r="H36" s="55">
        <v>1</v>
      </c>
      <c r="I36" s="6" t="s">
        <v>435</v>
      </c>
      <c r="J36" s="55">
        <v>1</v>
      </c>
      <c r="K36" s="92" t="s">
        <v>559</v>
      </c>
    </row>
    <row r="37" spans="2:11" ht="227.25" customHeight="1" x14ac:dyDescent="0.25">
      <c r="B37" s="124"/>
      <c r="C37" s="123"/>
      <c r="D37" s="6" t="s">
        <v>301</v>
      </c>
      <c r="E37" s="74">
        <v>1</v>
      </c>
      <c r="F37" s="6" t="s">
        <v>388</v>
      </c>
      <c r="G37" s="7"/>
      <c r="H37" s="55">
        <v>1</v>
      </c>
      <c r="I37" s="6" t="s">
        <v>437</v>
      </c>
      <c r="J37" s="55">
        <v>0.7</v>
      </c>
      <c r="K37" s="104" t="s">
        <v>619</v>
      </c>
    </row>
    <row r="38" spans="2:11" ht="110.25" customHeight="1" x14ac:dyDescent="0.25">
      <c r="B38" s="124"/>
      <c r="C38" s="123"/>
      <c r="D38" s="6" t="s">
        <v>302</v>
      </c>
      <c r="E38" s="74">
        <v>1</v>
      </c>
      <c r="F38" s="6" t="s">
        <v>389</v>
      </c>
      <c r="G38" s="75" t="s">
        <v>390</v>
      </c>
      <c r="H38" s="55">
        <v>1</v>
      </c>
      <c r="I38" s="7" t="s">
        <v>439</v>
      </c>
      <c r="J38" s="55">
        <v>1</v>
      </c>
      <c r="K38" s="93" t="s">
        <v>575</v>
      </c>
    </row>
    <row r="39" spans="2:11" ht="77.25" customHeight="1" x14ac:dyDescent="0.25">
      <c r="B39" s="124"/>
      <c r="C39" s="125" t="s">
        <v>303</v>
      </c>
      <c r="D39" s="13" t="s">
        <v>304</v>
      </c>
      <c r="E39" s="74">
        <v>1</v>
      </c>
      <c r="F39" s="6" t="s">
        <v>440</v>
      </c>
      <c r="G39" s="7"/>
      <c r="H39" s="55">
        <v>1</v>
      </c>
      <c r="I39" s="7" t="s">
        <v>441</v>
      </c>
      <c r="J39" s="55">
        <v>1</v>
      </c>
      <c r="K39" s="93" t="s">
        <v>575</v>
      </c>
    </row>
    <row r="40" spans="2:11" ht="53.25" customHeight="1" x14ac:dyDescent="0.25">
      <c r="B40" s="124"/>
      <c r="C40" s="125"/>
      <c r="D40" s="13" t="s">
        <v>305</v>
      </c>
      <c r="E40" s="74">
        <v>1</v>
      </c>
      <c r="F40" s="6" t="s">
        <v>391</v>
      </c>
      <c r="G40" s="7"/>
      <c r="H40" s="55">
        <v>1</v>
      </c>
      <c r="I40" s="7" t="s">
        <v>442</v>
      </c>
      <c r="J40" s="55">
        <v>1</v>
      </c>
      <c r="K40" s="93" t="s">
        <v>575</v>
      </c>
    </row>
    <row r="41" spans="2:11" ht="53.25" customHeight="1" x14ac:dyDescent="0.25">
      <c r="B41" s="124"/>
      <c r="C41" s="125"/>
      <c r="D41" s="13" t="s">
        <v>306</v>
      </c>
      <c r="E41" s="74">
        <v>1</v>
      </c>
      <c r="F41" s="6" t="s">
        <v>392</v>
      </c>
      <c r="G41" s="7"/>
      <c r="H41" s="55">
        <v>1</v>
      </c>
      <c r="I41" s="7" t="s">
        <v>443</v>
      </c>
      <c r="J41" s="55">
        <v>1</v>
      </c>
      <c r="K41" s="93" t="s">
        <v>575</v>
      </c>
    </row>
    <row r="42" spans="2:11" ht="77.25" customHeight="1" x14ac:dyDescent="0.25">
      <c r="B42" s="124"/>
      <c r="C42" s="45" t="s">
        <v>307</v>
      </c>
      <c r="D42" s="6" t="s">
        <v>446</v>
      </c>
      <c r="E42" s="74"/>
      <c r="F42" s="6" t="s">
        <v>444</v>
      </c>
      <c r="G42" s="7"/>
      <c r="H42" s="55">
        <v>0</v>
      </c>
      <c r="I42" s="72" t="s">
        <v>445</v>
      </c>
      <c r="J42" s="55">
        <v>0</v>
      </c>
      <c r="K42" s="93" t="s">
        <v>587</v>
      </c>
    </row>
    <row r="43" spans="2:11" ht="106.5" customHeight="1" x14ac:dyDescent="0.25">
      <c r="B43" s="124"/>
      <c r="C43" s="123" t="s">
        <v>308</v>
      </c>
      <c r="D43" s="8" t="s">
        <v>309</v>
      </c>
      <c r="E43" s="74"/>
      <c r="F43" s="6" t="s">
        <v>371</v>
      </c>
      <c r="G43" s="7"/>
      <c r="H43" s="55"/>
      <c r="I43" s="59" t="s">
        <v>447</v>
      </c>
      <c r="J43" s="55">
        <v>1</v>
      </c>
      <c r="K43" s="93" t="s">
        <v>560</v>
      </c>
    </row>
    <row r="44" spans="2:11" ht="60" customHeight="1" x14ac:dyDescent="0.25">
      <c r="B44" s="124"/>
      <c r="C44" s="123"/>
      <c r="D44" s="8" t="s">
        <v>310</v>
      </c>
      <c r="E44" s="74">
        <v>1</v>
      </c>
      <c r="F44" s="6" t="s">
        <v>393</v>
      </c>
      <c r="G44" s="7"/>
      <c r="H44" s="55">
        <v>1</v>
      </c>
      <c r="I44" s="78" t="s">
        <v>448</v>
      </c>
      <c r="J44" s="55">
        <v>1</v>
      </c>
      <c r="K44" s="93" t="s">
        <v>561</v>
      </c>
    </row>
    <row r="45" spans="2:11" ht="101.25" customHeight="1" x14ac:dyDescent="0.25">
      <c r="B45" s="124"/>
      <c r="C45" s="123"/>
      <c r="D45" s="8" t="s">
        <v>311</v>
      </c>
      <c r="E45" s="74">
        <v>10</v>
      </c>
      <c r="F45" s="6" t="s">
        <v>394</v>
      </c>
      <c r="G45" s="7"/>
      <c r="H45" s="55">
        <v>1</v>
      </c>
      <c r="I45" s="59" t="s">
        <v>449</v>
      </c>
      <c r="J45" s="55">
        <v>1</v>
      </c>
      <c r="K45" s="93" t="s">
        <v>562</v>
      </c>
    </row>
    <row r="46" spans="2:11" ht="155.25" customHeight="1" x14ac:dyDescent="0.25">
      <c r="B46" s="124"/>
      <c r="C46" s="123"/>
      <c r="D46" s="6" t="s">
        <v>312</v>
      </c>
      <c r="E46" s="74">
        <v>10</v>
      </c>
      <c r="F46" s="6" t="s">
        <v>395</v>
      </c>
      <c r="G46" s="7"/>
      <c r="H46" s="55">
        <v>1</v>
      </c>
      <c r="I46" s="5"/>
      <c r="J46" s="55">
        <v>1</v>
      </c>
      <c r="K46" s="95" t="s">
        <v>563</v>
      </c>
    </row>
    <row r="47" spans="2:11" ht="165" x14ac:dyDescent="0.25">
      <c r="B47" s="124"/>
      <c r="C47" s="123"/>
      <c r="D47" s="6" t="s">
        <v>313</v>
      </c>
      <c r="E47" s="74">
        <v>10</v>
      </c>
      <c r="F47" s="6" t="s">
        <v>396</v>
      </c>
      <c r="G47" s="7"/>
      <c r="H47" s="55">
        <v>1</v>
      </c>
      <c r="I47" s="6" t="s">
        <v>451</v>
      </c>
      <c r="J47" s="55">
        <v>1</v>
      </c>
      <c r="K47" s="93" t="s">
        <v>564</v>
      </c>
    </row>
    <row r="48" spans="2:11" ht="90" x14ac:dyDescent="0.25">
      <c r="B48" s="124"/>
      <c r="C48" s="123"/>
      <c r="D48" s="6" t="s">
        <v>314</v>
      </c>
      <c r="E48" s="74">
        <v>1</v>
      </c>
      <c r="F48" s="6" t="s">
        <v>396</v>
      </c>
      <c r="G48" s="7"/>
      <c r="H48" s="55">
        <v>1</v>
      </c>
      <c r="I48" s="6" t="s">
        <v>451</v>
      </c>
      <c r="J48" s="55">
        <v>1</v>
      </c>
      <c r="K48" s="93" t="s">
        <v>564</v>
      </c>
    </row>
    <row r="49" spans="2:11" ht="90" x14ac:dyDescent="0.25">
      <c r="B49" s="124"/>
      <c r="C49" s="123"/>
      <c r="D49" s="6" t="s">
        <v>315</v>
      </c>
      <c r="E49" s="74">
        <v>1</v>
      </c>
      <c r="F49" s="6" t="s">
        <v>397</v>
      </c>
      <c r="G49" s="7"/>
      <c r="H49" s="55">
        <v>1</v>
      </c>
      <c r="I49" s="6" t="s">
        <v>414</v>
      </c>
      <c r="J49" s="55">
        <v>1</v>
      </c>
      <c r="K49" s="93" t="s">
        <v>560</v>
      </c>
    </row>
    <row r="50" spans="2:11" ht="72" customHeight="1" x14ac:dyDescent="0.25">
      <c r="B50" s="124"/>
      <c r="C50" s="123"/>
      <c r="D50" s="6" t="s">
        <v>316</v>
      </c>
      <c r="E50" s="74">
        <v>1</v>
      </c>
      <c r="F50" s="6" t="s">
        <v>398</v>
      </c>
      <c r="G50" s="7"/>
      <c r="H50" s="55">
        <v>1</v>
      </c>
      <c r="I50" s="6" t="s">
        <v>450</v>
      </c>
      <c r="J50" s="55">
        <v>1</v>
      </c>
      <c r="K50" s="93" t="s">
        <v>575</v>
      </c>
    </row>
    <row r="51" spans="2:11" ht="105" x14ac:dyDescent="0.25">
      <c r="B51" s="124"/>
      <c r="C51" s="123"/>
      <c r="D51" s="6" t="s">
        <v>452</v>
      </c>
      <c r="E51" s="74">
        <v>1</v>
      </c>
      <c r="F51" s="6" t="s">
        <v>453</v>
      </c>
      <c r="G51" s="75" t="s">
        <v>438</v>
      </c>
      <c r="H51" s="55">
        <v>1</v>
      </c>
      <c r="I51" s="6" t="s">
        <v>454</v>
      </c>
      <c r="J51" s="55">
        <v>1</v>
      </c>
      <c r="K51" s="93" t="s">
        <v>575</v>
      </c>
    </row>
    <row r="52" spans="2:11" ht="153.75" customHeight="1" x14ac:dyDescent="0.25">
      <c r="B52" s="124"/>
      <c r="C52" s="123"/>
      <c r="D52" s="6" t="s">
        <v>317</v>
      </c>
      <c r="E52" s="74">
        <v>1</v>
      </c>
      <c r="F52" s="6" t="s">
        <v>399</v>
      </c>
      <c r="G52" s="5"/>
      <c r="H52" s="55">
        <v>1</v>
      </c>
      <c r="I52" s="6" t="s">
        <v>455</v>
      </c>
      <c r="J52" s="55">
        <v>1</v>
      </c>
      <c r="K52" s="93" t="s">
        <v>575</v>
      </c>
    </row>
    <row r="53" spans="2:11" ht="75" x14ac:dyDescent="0.25">
      <c r="B53" s="124"/>
      <c r="C53" s="123"/>
      <c r="D53" s="6" t="s">
        <v>456</v>
      </c>
      <c r="E53" s="74">
        <v>1</v>
      </c>
      <c r="F53" s="6" t="s">
        <v>457</v>
      </c>
      <c r="G53" s="5"/>
      <c r="H53" s="55">
        <v>1</v>
      </c>
      <c r="I53" s="6" t="s">
        <v>458</v>
      </c>
      <c r="J53" s="55">
        <v>1</v>
      </c>
      <c r="K53" s="93" t="s">
        <v>575</v>
      </c>
    </row>
    <row r="57" spans="2:11" x14ac:dyDescent="0.25">
      <c r="I57" s="100" t="s">
        <v>608</v>
      </c>
      <c r="J57">
        <v>37</v>
      </c>
      <c r="K57" s="99">
        <f>+J57/$J$60</f>
        <v>0.77083333333333337</v>
      </c>
    </row>
    <row r="58" spans="2:11" x14ac:dyDescent="0.25">
      <c r="I58" s="100" t="s">
        <v>609</v>
      </c>
      <c r="J58">
        <v>7</v>
      </c>
      <c r="K58" s="99">
        <f t="shared" ref="K58:K60" si="0">+J58/$J$60</f>
        <v>0.14583333333333334</v>
      </c>
    </row>
    <row r="59" spans="2:11" x14ac:dyDescent="0.25">
      <c r="I59" s="100" t="s">
        <v>610</v>
      </c>
      <c r="J59">
        <v>4</v>
      </c>
      <c r="K59" s="99">
        <f t="shared" si="0"/>
        <v>8.3333333333333329E-2</v>
      </c>
    </row>
    <row r="60" spans="2:11" x14ac:dyDescent="0.25">
      <c r="I60" s="102" t="s">
        <v>611</v>
      </c>
      <c r="J60">
        <f>+SUM(J57:J59)</f>
        <v>48</v>
      </c>
      <c r="K60" s="99">
        <f t="shared" si="0"/>
        <v>1</v>
      </c>
    </row>
  </sheetData>
  <autoFilter ref="B5:K53" xr:uid="{86114D19-C804-436B-8D8E-FD8E9C78E735}"/>
  <mergeCells count="17">
    <mergeCell ref="C43:C53"/>
    <mergeCell ref="B6:B7"/>
    <mergeCell ref="B8:B9"/>
    <mergeCell ref="B10:B53"/>
    <mergeCell ref="C10:C12"/>
    <mergeCell ref="C13:C16"/>
    <mergeCell ref="C17:C22"/>
    <mergeCell ref="C23:C26"/>
    <mergeCell ref="C27:C31"/>
    <mergeCell ref="C32:C38"/>
    <mergeCell ref="C39:C41"/>
    <mergeCell ref="B1:K1"/>
    <mergeCell ref="B2:D4"/>
    <mergeCell ref="E2:K3"/>
    <mergeCell ref="E4:G4"/>
    <mergeCell ref="H4:I4"/>
    <mergeCell ref="J4:K4"/>
  </mergeCells>
  <conditionalFormatting sqref="J7:J20 J24 J32:J33 J37 J42:J43 J46">
    <cfRule type="containsBlanks" dxfId="267" priority="125">
      <formula>LEN(TRIM(J7))=0</formula>
    </cfRule>
  </conditionalFormatting>
  <conditionalFormatting sqref="H6:H27 H29:H47 H50:H53">
    <cfRule type="containsBlanks" dxfId="266" priority="121">
      <formula>LEN(TRIM(H6))=0</formula>
    </cfRule>
  </conditionalFormatting>
  <conditionalFormatting sqref="J6">
    <cfRule type="containsBlanks" dxfId="265" priority="117">
      <formula>LEN(TRIM(J6))=0</formula>
    </cfRule>
  </conditionalFormatting>
  <conditionalFormatting sqref="H28">
    <cfRule type="containsBlanks" dxfId="264" priority="113">
      <formula>LEN(TRIM(H28))=0</formula>
    </cfRule>
  </conditionalFormatting>
  <conditionalFormatting sqref="H49">
    <cfRule type="containsBlanks" dxfId="263" priority="109">
      <formula>LEN(TRIM(H49))=0</formula>
    </cfRule>
  </conditionalFormatting>
  <conditionalFormatting sqref="H48">
    <cfRule type="containsBlanks" dxfId="262" priority="105">
      <formula>LEN(TRIM(H48))=0</formula>
    </cfRule>
  </conditionalFormatting>
  <conditionalFormatting sqref="J21">
    <cfRule type="containsBlanks" dxfId="261" priority="101">
      <formula>LEN(TRIM(J21))=0</formula>
    </cfRule>
  </conditionalFormatting>
  <conditionalFormatting sqref="J22">
    <cfRule type="containsBlanks" dxfId="260" priority="97">
      <formula>LEN(TRIM(J22))=0</formula>
    </cfRule>
  </conditionalFormatting>
  <conditionalFormatting sqref="J23">
    <cfRule type="containsBlanks" dxfId="259" priority="93">
      <formula>LEN(TRIM(J23))=0</formula>
    </cfRule>
  </conditionalFormatting>
  <conditionalFormatting sqref="J25">
    <cfRule type="containsBlanks" dxfId="258" priority="89">
      <formula>LEN(TRIM(J25))=0</formula>
    </cfRule>
  </conditionalFormatting>
  <conditionalFormatting sqref="J26">
    <cfRule type="containsBlanks" dxfId="257" priority="85">
      <formula>LEN(TRIM(J26))=0</formula>
    </cfRule>
  </conditionalFormatting>
  <conditionalFormatting sqref="J27">
    <cfRule type="containsBlanks" dxfId="256" priority="81">
      <formula>LEN(TRIM(J27))=0</formula>
    </cfRule>
  </conditionalFormatting>
  <conditionalFormatting sqref="J28">
    <cfRule type="containsBlanks" dxfId="255" priority="77">
      <formula>LEN(TRIM(J28))=0</formula>
    </cfRule>
  </conditionalFormatting>
  <conditionalFormatting sqref="J29">
    <cfRule type="containsBlanks" dxfId="254" priority="73">
      <formula>LEN(TRIM(J29))=0</formula>
    </cfRule>
  </conditionalFormatting>
  <conditionalFormatting sqref="J30:J31">
    <cfRule type="containsBlanks" dxfId="253" priority="69">
      <formula>LEN(TRIM(J30))=0</formula>
    </cfRule>
  </conditionalFormatting>
  <conditionalFormatting sqref="J34">
    <cfRule type="containsBlanks" dxfId="252" priority="65">
      <formula>LEN(TRIM(J34))=0</formula>
    </cfRule>
  </conditionalFormatting>
  <conditionalFormatting sqref="J35">
    <cfRule type="containsBlanks" dxfId="251" priority="57">
      <formula>LEN(TRIM(J35))=0</formula>
    </cfRule>
  </conditionalFormatting>
  <conditionalFormatting sqref="J36">
    <cfRule type="containsBlanks" dxfId="250" priority="53">
      <formula>LEN(TRIM(J36))=0</formula>
    </cfRule>
  </conditionalFormatting>
  <conditionalFormatting sqref="J38">
    <cfRule type="containsBlanks" dxfId="249" priority="49">
      <formula>LEN(TRIM(J38))=0</formula>
    </cfRule>
  </conditionalFormatting>
  <conditionalFormatting sqref="J39">
    <cfRule type="containsBlanks" dxfId="248" priority="45">
      <formula>LEN(TRIM(J39))=0</formula>
    </cfRule>
  </conditionalFormatting>
  <conditionalFormatting sqref="J40">
    <cfRule type="containsBlanks" dxfId="247" priority="41">
      <formula>LEN(TRIM(J40))=0</formula>
    </cfRule>
  </conditionalFormatting>
  <conditionalFormatting sqref="J41">
    <cfRule type="containsBlanks" dxfId="246" priority="37">
      <formula>LEN(TRIM(J41))=0</formula>
    </cfRule>
  </conditionalFormatting>
  <conditionalFormatting sqref="J44">
    <cfRule type="containsBlanks" dxfId="245" priority="33">
      <formula>LEN(TRIM(J44))=0</formula>
    </cfRule>
  </conditionalFormatting>
  <conditionalFormatting sqref="J45">
    <cfRule type="containsBlanks" dxfId="244" priority="29">
      <formula>LEN(TRIM(J45))=0</formula>
    </cfRule>
  </conditionalFormatting>
  <conditionalFormatting sqref="J47">
    <cfRule type="containsBlanks" dxfId="243" priority="25">
      <formula>LEN(TRIM(J47))=0</formula>
    </cfRule>
  </conditionalFormatting>
  <conditionalFormatting sqref="J48">
    <cfRule type="containsBlanks" dxfId="242" priority="21">
      <formula>LEN(TRIM(J48))=0</formula>
    </cfRule>
  </conditionalFormatting>
  <conditionalFormatting sqref="J49">
    <cfRule type="containsBlanks" dxfId="241" priority="17">
      <formula>LEN(TRIM(J49))=0</formula>
    </cfRule>
  </conditionalFormatting>
  <conditionalFormatting sqref="J50">
    <cfRule type="containsBlanks" dxfId="240" priority="13">
      <formula>LEN(TRIM(J50))=0</formula>
    </cfRule>
  </conditionalFormatting>
  <conditionalFormatting sqref="J51">
    <cfRule type="containsBlanks" dxfId="239" priority="9">
      <formula>LEN(TRIM(J51))=0</formula>
    </cfRule>
  </conditionalFormatting>
  <conditionalFormatting sqref="J52">
    <cfRule type="containsBlanks" dxfId="238" priority="5">
      <formula>LEN(TRIM(J52))=0</formula>
    </cfRule>
  </conditionalFormatting>
  <conditionalFormatting sqref="J53">
    <cfRule type="containsBlanks" dxfId="237" priority="1">
      <formula>LEN(TRIM(J53))=0</formula>
    </cfRule>
  </conditionalFormatting>
  <hyperlinks>
    <hyperlink ref="G7" r:id="rId1" display="https://www.youtube.com/watch?v=Xeid1YP-9PQ&amp;t=55s " xr:uid="{E524042D-12F2-4FF2-B576-A0748D72186F}"/>
    <hyperlink ref="G10" r:id="rId2" xr:uid="{A7AF3001-A663-4C3B-A40F-CFD6E187ACD6}"/>
    <hyperlink ref="G9" r:id="rId3" xr:uid="{6FEF253B-029A-4A6E-8A5E-552757D27E98}"/>
    <hyperlink ref="G8" r:id="rId4" xr:uid="{3F4024D0-FF95-4122-B18F-49E98FFF59F2}"/>
    <hyperlink ref="G11" r:id="rId5" xr:uid="{83026717-F794-4760-AD7E-A1EBF2E43ED4}"/>
    <hyperlink ref="G12" r:id="rId6" xr:uid="{1ACED2E0-879F-4F34-BB17-4A4368216A8C}"/>
    <hyperlink ref="G13" r:id="rId7" xr:uid="{CC4C1516-6D12-4892-A816-F26ACFBC9C3F}"/>
    <hyperlink ref="G14" r:id="rId8" xr:uid="{16799F42-A4A4-456A-9968-084E1E95A345}"/>
    <hyperlink ref="G18" r:id="rId9" xr:uid="{EAEA091D-125E-40F7-9AEF-EBBE0C53C198}"/>
    <hyperlink ref="G33" r:id="rId10" xr:uid="{C453B4E5-3C1B-4C9B-BC98-C8B2050358F6}"/>
    <hyperlink ref="G38" r:id="rId11" xr:uid="{DD0935D6-8A3B-4CD0-A697-3134DE9FBF2C}"/>
  </hyperlinks>
  <pageMargins left="0.7" right="0.7" top="0.75" bottom="0.75" header="0.3" footer="0.3"/>
  <pageSetup scale="21" orientation="portrait" r:id="rId12"/>
  <legacyDrawing r:id="rId13"/>
  <extLst>
    <ext xmlns:x14="http://schemas.microsoft.com/office/spreadsheetml/2009/9/main" uri="{78C0D931-6437-407d-A8EE-F0AAD7539E65}">
      <x14:conditionalFormattings>
        <x14:conditionalFormatting xmlns:xm="http://schemas.microsoft.com/office/excel/2006/main">
          <x14:cfRule type="cellIs" priority="126" operator="equal" id="{BFBDE7DA-C7E9-4D78-ACEE-00D2BEBB37EC}">
            <xm:f>Lista!$B$5</xm:f>
            <x14:dxf>
              <fill>
                <patternFill>
                  <bgColor rgb="FF92D050"/>
                </patternFill>
              </fill>
            </x14:dxf>
          </x14:cfRule>
          <x14:cfRule type="cellIs" priority="127" operator="equal" id="{91092FA4-2F0E-4E13-8AE9-5BBE2D5A72D6}">
            <xm:f>Lista!$B$4</xm:f>
            <x14:dxf>
              <fill>
                <patternFill>
                  <bgColor rgb="FFFFFF00"/>
                </patternFill>
              </fill>
            </x14:dxf>
          </x14:cfRule>
          <x14:cfRule type="cellIs" priority="128" operator="equal" id="{0847BD94-0D67-42FA-97AF-FE14A165BCC2}">
            <xm:f>Lista!$B$3</xm:f>
            <x14:dxf>
              <fill>
                <patternFill>
                  <bgColor rgb="FFFF0000"/>
                </patternFill>
              </fill>
            </x14:dxf>
          </x14:cfRule>
          <xm:sqref>J7:J20 J24 J32:J33 J37 J42:J43 J46</xm:sqref>
        </x14:conditionalFormatting>
        <x14:conditionalFormatting xmlns:xm="http://schemas.microsoft.com/office/excel/2006/main">
          <x14:cfRule type="cellIs" priority="122" operator="equal" id="{C36B2F57-9A12-4D0B-B5D5-1EB45DC22407}">
            <xm:f>Lista!$B$5</xm:f>
            <x14:dxf>
              <fill>
                <patternFill>
                  <bgColor rgb="FF92D050"/>
                </patternFill>
              </fill>
            </x14:dxf>
          </x14:cfRule>
          <x14:cfRule type="cellIs" priority="123" operator="equal" id="{36805231-477D-4776-8EA8-0C156C21C71E}">
            <xm:f>Lista!$B$4</xm:f>
            <x14:dxf>
              <fill>
                <patternFill>
                  <bgColor rgb="FFFFFF00"/>
                </patternFill>
              </fill>
            </x14:dxf>
          </x14:cfRule>
          <x14:cfRule type="cellIs" priority="124" operator="equal" id="{66A2630D-E59F-4061-9A46-A830C73E8446}">
            <xm:f>Lista!$B$3</xm:f>
            <x14:dxf>
              <fill>
                <patternFill>
                  <bgColor rgb="FFFF0000"/>
                </patternFill>
              </fill>
            </x14:dxf>
          </x14:cfRule>
          <xm:sqref>H6:H27 H29:H47 H50:H53</xm:sqref>
        </x14:conditionalFormatting>
        <x14:conditionalFormatting xmlns:xm="http://schemas.microsoft.com/office/excel/2006/main">
          <x14:cfRule type="cellIs" priority="118" operator="equal" id="{BF983C6A-7B23-4F57-B16B-CA91A90CF8F0}">
            <xm:f>Lista!$B$5</xm:f>
            <x14:dxf>
              <fill>
                <patternFill>
                  <bgColor rgb="FF92D050"/>
                </patternFill>
              </fill>
            </x14:dxf>
          </x14:cfRule>
          <x14:cfRule type="cellIs" priority="119" operator="equal" id="{9123F4CA-09F7-4E6E-BB2C-5D83A82F2533}">
            <xm:f>Lista!$B$4</xm:f>
            <x14:dxf>
              <fill>
                <patternFill>
                  <bgColor rgb="FFFFFF00"/>
                </patternFill>
              </fill>
            </x14:dxf>
          </x14:cfRule>
          <x14:cfRule type="cellIs" priority="120" operator="equal" id="{68CD018C-C44A-416C-90CF-49A872AAB019}">
            <xm:f>Lista!$B$3</xm:f>
            <x14:dxf>
              <fill>
                <patternFill>
                  <bgColor rgb="FFFF0000"/>
                </patternFill>
              </fill>
            </x14:dxf>
          </x14:cfRule>
          <xm:sqref>J6</xm:sqref>
        </x14:conditionalFormatting>
        <x14:conditionalFormatting xmlns:xm="http://schemas.microsoft.com/office/excel/2006/main">
          <x14:cfRule type="cellIs" priority="114" operator="equal" id="{12A2A4BA-FB66-4225-A4D3-6CAB3796BA2B}">
            <xm:f>Lista!$B$5</xm:f>
            <x14:dxf>
              <fill>
                <patternFill>
                  <bgColor rgb="FF92D050"/>
                </patternFill>
              </fill>
            </x14:dxf>
          </x14:cfRule>
          <x14:cfRule type="cellIs" priority="115" operator="equal" id="{D36A3908-D496-48E6-873F-DCDC0E0B9D2C}">
            <xm:f>Lista!$B$4</xm:f>
            <x14:dxf>
              <fill>
                <patternFill>
                  <bgColor rgb="FFFFFF00"/>
                </patternFill>
              </fill>
            </x14:dxf>
          </x14:cfRule>
          <x14:cfRule type="cellIs" priority="116" operator="equal" id="{F8C546F6-5A14-4D4D-8E39-B4A5D8E68034}">
            <xm:f>Lista!$B$3</xm:f>
            <x14:dxf>
              <fill>
                <patternFill>
                  <bgColor rgb="FFFF0000"/>
                </patternFill>
              </fill>
            </x14:dxf>
          </x14:cfRule>
          <xm:sqref>H28</xm:sqref>
        </x14:conditionalFormatting>
        <x14:conditionalFormatting xmlns:xm="http://schemas.microsoft.com/office/excel/2006/main">
          <x14:cfRule type="cellIs" priority="110" operator="equal" id="{68C732A6-0118-4CE1-B243-4E0E2DC5BC8B}">
            <xm:f>Lista!$B$5</xm:f>
            <x14:dxf>
              <fill>
                <patternFill>
                  <bgColor rgb="FF92D050"/>
                </patternFill>
              </fill>
            </x14:dxf>
          </x14:cfRule>
          <x14:cfRule type="cellIs" priority="111" operator="equal" id="{902D97B1-0A81-46B0-B4C1-C0C8339AFC73}">
            <xm:f>Lista!$B$4</xm:f>
            <x14:dxf>
              <fill>
                <patternFill>
                  <bgColor rgb="FFFFFF00"/>
                </patternFill>
              </fill>
            </x14:dxf>
          </x14:cfRule>
          <x14:cfRule type="cellIs" priority="112" operator="equal" id="{C030C01C-DD80-4261-BA42-13BDDD376D5F}">
            <xm:f>Lista!$B$3</xm:f>
            <x14:dxf>
              <fill>
                <patternFill>
                  <bgColor rgb="FFFF0000"/>
                </patternFill>
              </fill>
            </x14:dxf>
          </x14:cfRule>
          <xm:sqref>H49</xm:sqref>
        </x14:conditionalFormatting>
        <x14:conditionalFormatting xmlns:xm="http://schemas.microsoft.com/office/excel/2006/main">
          <x14:cfRule type="cellIs" priority="106" operator="equal" id="{FD732CCF-72D7-4D20-A4EB-0850A60F1D72}">
            <xm:f>Lista!$B$5</xm:f>
            <x14:dxf>
              <fill>
                <patternFill>
                  <bgColor rgb="FF92D050"/>
                </patternFill>
              </fill>
            </x14:dxf>
          </x14:cfRule>
          <x14:cfRule type="cellIs" priority="107" operator="equal" id="{5DBE615A-B9A4-4C7D-A389-6BB5FDFC9663}">
            <xm:f>Lista!$B$4</xm:f>
            <x14:dxf>
              <fill>
                <patternFill>
                  <bgColor rgb="FFFFFF00"/>
                </patternFill>
              </fill>
            </x14:dxf>
          </x14:cfRule>
          <x14:cfRule type="cellIs" priority="108" operator="equal" id="{73477BEE-7132-4EFE-B8E7-50F1075530EF}">
            <xm:f>Lista!$B$3</xm:f>
            <x14:dxf>
              <fill>
                <patternFill>
                  <bgColor rgb="FFFF0000"/>
                </patternFill>
              </fill>
            </x14:dxf>
          </x14:cfRule>
          <xm:sqref>H48</xm:sqref>
        </x14:conditionalFormatting>
        <x14:conditionalFormatting xmlns:xm="http://schemas.microsoft.com/office/excel/2006/main">
          <x14:cfRule type="cellIs" priority="102" operator="equal" id="{BDEBF8D5-0E25-47E0-A779-AB6F98CF9D02}">
            <xm:f>Lista!$B$5</xm:f>
            <x14:dxf>
              <fill>
                <patternFill>
                  <bgColor rgb="FF92D050"/>
                </patternFill>
              </fill>
            </x14:dxf>
          </x14:cfRule>
          <x14:cfRule type="cellIs" priority="103" operator="equal" id="{D89952C5-D03C-4DA0-AA3C-66ECA7306D29}">
            <xm:f>Lista!$B$4</xm:f>
            <x14:dxf>
              <fill>
                <patternFill>
                  <bgColor rgb="FFFFFF00"/>
                </patternFill>
              </fill>
            </x14:dxf>
          </x14:cfRule>
          <x14:cfRule type="cellIs" priority="104" operator="equal" id="{1B84EB95-B144-4550-9A71-A8045788FC8D}">
            <xm:f>Lista!$B$3</xm:f>
            <x14:dxf>
              <fill>
                <patternFill>
                  <bgColor rgb="FFFF0000"/>
                </patternFill>
              </fill>
            </x14:dxf>
          </x14:cfRule>
          <xm:sqref>J21</xm:sqref>
        </x14:conditionalFormatting>
        <x14:conditionalFormatting xmlns:xm="http://schemas.microsoft.com/office/excel/2006/main">
          <x14:cfRule type="cellIs" priority="98" operator="equal" id="{3ABF80D2-A46A-4F95-B026-C4F1C95EC4B1}">
            <xm:f>Lista!$B$5</xm:f>
            <x14:dxf>
              <fill>
                <patternFill>
                  <bgColor rgb="FF92D050"/>
                </patternFill>
              </fill>
            </x14:dxf>
          </x14:cfRule>
          <x14:cfRule type="cellIs" priority="99" operator="equal" id="{3D9046EA-D9C9-4C71-9FF7-A34AF3D22973}">
            <xm:f>Lista!$B$4</xm:f>
            <x14:dxf>
              <fill>
                <patternFill>
                  <bgColor rgb="FFFFFF00"/>
                </patternFill>
              </fill>
            </x14:dxf>
          </x14:cfRule>
          <x14:cfRule type="cellIs" priority="100" operator="equal" id="{F26424ED-B265-4653-8B26-DABF6A82CB73}">
            <xm:f>Lista!$B$3</xm:f>
            <x14:dxf>
              <fill>
                <patternFill>
                  <bgColor rgb="FFFF0000"/>
                </patternFill>
              </fill>
            </x14:dxf>
          </x14:cfRule>
          <xm:sqref>J22</xm:sqref>
        </x14:conditionalFormatting>
        <x14:conditionalFormatting xmlns:xm="http://schemas.microsoft.com/office/excel/2006/main">
          <x14:cfRule type="cellIs" priority="94" operator="equal" id="{011244DA-7CE5-4E1E-984C-74E4B8288C90}">
            <xm:f>Lista!$B$5</xm:f>
            <x14:dxf>
              <fill>
                <patternFill>
                  <bgColor rgb="FF92D050"/>
                </patternFill>
              </fill>
            </x14:dxf>
          </x14:cfRule>
          <x14:cfRule type="cellIs" priority="95" operator="equal" id="{0F4D6AA1-E264-4B7A-9469-EFE6DAC5DC02}">
            <xm:f>Lista!$B$4</xm:f>
            <x14:dxf>
              <fill>
                <patternFill>
                  <bgColor rgb="FFFFFF00"/>
                </patternFill>
              </fill>
            </x14:dxf>
          </x14:cfRule>
          <x14:cfRule type="cellIs" priority="96" operator="equal" id="{4839A2D7-9DA6-4256-A4C3-6DA6A4E3DF55}">
            <xm:f>Lista!$B$3</xm:f>
            <x14:dxf>
              <fill>
                <patternFill>
                  <bgColor rgb="FFFF0000"/>
                </patternFill>
              </fill>
            </x14:dxf>
          </x14:cfRule>
          <xm:sqref>J23</xm:sqref>
        </x14:conditionalFormatting>
        <x14:conditionalFormatting xmlns:xm="http://schemas.microsoft.com/office/excel/2006/main">
          <x14:cfRule type="cellIs" priority="90" operator="equal" id="{31CFAC9F-CC69-4E99-9543-1920BBD0F16C}">
            <xm:f>Lista!$B$5</xm:f>
            <x14:dxf>
              <fill>
                <patternFill>
                  <bgColor rgb="FF92D050"/>
                </patternFill>
              </fill>
            </x14:dxf>
          </x14:cfRule>
          <x14:cfRule type="cellIs" priority="91" operator="equal" id="{D8892153-40CB-4CA4-A82F-5C47F58C6CED}">
            <xm:f>Lista!$B$4</xm:f>
            <x14:dxf>
              <fill>
                <patternFill>
                  <bgColor rgb="FFFFFF00"/>
                </patternFill>
              </fill>
            </x14:dxf>
          </x14:cfRule>
          <x14:cfRule type="cellIs" priority="92" operator="equal" id="{B030DAD9-4038-487F-9B9B-1257C6D2D7B3}">
            <xm:f>Lista!$B$3</xm:f>
            <x14:dxf>
              <fill>
                <patternFill>
                  <bgColor rgb="FFFF0000"/>
                </patternFill>
              </fill>
            </x14:dxf>
          </x14:cfRule>
          <xm:sqref>J25</xm:sqref>
        </x14:conditionalFormatting>
        <x14:conditionalFormatting xmlns:xm="http://schemas.microsoft.com/office/excel/2006/main">
          <x14:cfRule type="cellIs" priority="86" operator="equal" id="{55EF1F10-3C5C-467C-ACF7-818D0D350371}">
            <xm:f>Lista!$B$5</xm:f>
            <x14:dxf>
              <fill>
                <patternFill>
                  <bgColor rgb="FF92D050"/>
                </patternFill>
              </fill>
            </x14:dxf>
          </x14:cfRule>
          <x14:cfRule type="cellIs" priority="87" operator="equal" id="{166743EA-D994-4DA4-91BD-3B212F8BD5CD}">
            <xm:f>Lista!$B$4</xm:f>
            <x14:dxf>
              <fill>
                <patternFill>
                  <bgColor rgb="FFFFFF00"/>
                </patternFill>
              </fill>
            </x14:dxf>
          </x14:cfRule>
          <x14:cfRule type="cellIs" priority="88" operator="equal" id="{023CBDC1-3F6A-47B2-9090-F08E397068C6}">
            <xm:f>Lista!$B$3</xm:f>
            <x14:dxf>
              <fill>
                <patternFill>
                  <bgColor rgb="FFFF0000"/>
                </patternFill>
              </fill>
            </x14:dxf>
          </x14:cfRule>
          <xm:sqref>J26</xm:sqref>
        </x14:conditionalFormatting>
        <x14:conditionalFormatting xmlns:xm="http://schemas.microsoft.com/office/excel/2006/main">
          <x14:cfRule type="cellIs" priority="82" operator="equal" id="{F0E3EE0B-7639-405D-A2ED-AC5EB0BCCA4B}">
            <xm:f>Lista!$B$5</xm:f>
            <x14:dxf>
              <fill>
                <patternFill>
                  <bgColor rgb="FF92D050"/>
                </patternFill>
              </fill>
            </x14:dxf>
          </x14:cfRule>
          <x14:cfRule type="cellIs" priority="83" operator="equal" id="{6EB871BB-2F5B-4B78-9D63-F336DE85BB7D}">
            <xm:f>Lista!$B$4</xm:f>
            <x14:dxf>
              <fill>
                <patternFill>
                  <bgColor rgb="FFFFFF00"/>
                </patternFill>
              </fill>
            </x14:dxf>
          </x14:cfRule>
          <x14:cfRule type="cellIs" priority="84" operator="equal" id="{A5327F53-CEA4-4E66-9263-2653F22BFBF7}">
            <xm:f>Lista!$B$3</xm:f>
            <x14:dxf>
              <fill>
                <patternFill>
                  <bgColor rgb="FFFF0000"/>
                </patternFill>
              </fill>
            </x14:dxf>
          </x14:cfRule>
          <xm:sqref>J27</xm:sqref>
        </x14:conditionalFormatting>
        <x14:conditionalFormatting xmlns:xm="http://schemas.microsoft.com/office/excel/2006/main">
          <x14:cfRule type="cellIs" priority="78" operator="equal" id="{0298F46E-2C4E-4456-9D23-D4BCE9C025D0}">
            <xm:f>Lista!$B$5</xm:f>
            <x14:dxf>
              <fill>
                <patternFill>
                  <bgColor rgb="FF92D050"/>
                </patternFill>
              </fill>
            </x14:dxf>
          </x14:cfRule>
          <x14:cfRule type="cellIs" priority="79" operator="equal" id="{7CFE74F7-2DEE-4E74-8A4B-75CCAE08CF1A}">
            <xm:f>Lista!$B$4</xm:f>
            <x14:dxf>
              <fill>
                <patternFill>
                  <bgColor rgb="FFFFFF00"/>
                </patternFill>
              </fill>
            </x14:dxf>
          </x14:cfRule>
          <x14:cfRule type="cellIs" priority="80" operator="equal" id="{AD728A12-E3C3-46A8-B97E-5BDAAB07D86E}">
            <xm:f>Lista!$B$3</xm:f>
            <x14:dxf>
              <fill>
                <patternFill>
                  <bgColor rgb="FFFF0000"/>
                </patternFill>
              </fill>
            </x14:dxf>
          </x14:cfRule>
          <xm:sqref>J28</xm:sqref>
        </x14:conditionalFormatting>
        <x14:conditionalFormatting xmlns:xm="http://schemas.microsoft.com/office/excel/2006/main">
          <x14:cfRule type="cellIs" priority="74" operator="equal" id="{A847CE06-952C-44C2-8172-36658E5DF5FA}">
            <xm:f>Lista!$B$5</xm:f>
            <x14:dxf>
              <fill>
                <patternFill>
                  <bgColor rgb="FF92D050"/>
                </patternFill>
              </fill>
            </x14:dxf>
          </x14:cfRule>
          <x14:cfRule type="cellIs" priority="75" operator="equal" id="{9B8BD649-D2F1-4286-9D6F-4DC8772DF353}">
            <xm:f>Lista!$B$4</xm:f>
            <x14:dxf>
              <fill>
                <patternFill>
                  <bgColor rgb="FFFFFF00"/>
                </patternFill>
              </fill>
            </x14:dxf>
          </x14:cfRule>
          <x14:cfRule type="cellIs" priority="76" operator="equal" id="{ACDFDCE1-E9D0-471C-B435-2754152B1E39}">
            <xm:f>Lista!$B$3</xm:f>
            <x14:dxf>
              <fill>
                <patternFill>
                  <bgColor rgb="FFFF0000"/>
                </patternFill>
              </fill>
            </x14:dxf>
          </x14:cfRule>
          <xm:sqref>J29</xm:sqref>
        </x14:conditionalFormatting>
        <x14:conditionalFormatting xmlns:xm="http://schemas.microsoft.com/office/excel/2006/main">
          <x14:cfRule type="cellIs" priority="70" operator="equal" id="{3BB72E80-2AB9-4A43-8E7A-25DFD48FF538}">
            <xm:f>Lista!$B$5</xm:f>
            <x14:dxf>
              <fill>
                <patternFill>
                  <bgColor rgb="FF92D050"/>
                </patternFill>
              </fill>
            </x14:dxf>
          </x14:cfRule>
          <x14:cfRule type="cellIs" priority="71" operator="equal" id="{12EE5720-7CF9-4ADB-A164-9680C121A569}">
            <xm:f>Lista!$B$4</xm:f>
            <x14:dxf>
              <fill>
                <patternFill>
                  <bgColor rgb="FFFFFF00"/>
                </patternFill>
              </fill>
            </x14:dxf>
          </x14:cfRule>
          <x14:cfRule type="cellIs" priority="72" operator="equal" id="{2682DB2E-9284-47F5-950A-2EA87C45DC82}">
            <xm:f>Lista!$B$3</xm:f>
            <x14:dxf>
              <fill>
                <patternFill>
                  <bgColor rgb="FFFF0000"/>
                </patternFill>
              </fill>
            </x14:dxf>
          </x14:cfRule>
          <xm:sqref>J30:J31</xm:sqref>
        </x14:conditionalFormatting>
        <x14:conditionalFormatting xmlns:xm="http://schemas.microsoft.com/office/excel/2006/main">
          <x14:cfRule type="cellIs" priority="66" operator="equal" id="{DB54F2A1-759D-4187-B5D1-6F0F40A7095B}">
            <xm:f>Lista!$B$5</xm:f>
            <x14:dxf>
              <fill>
                <patternFill>
                  <bgColor rgb="FF92D050"/>
                </patternFill>
              </fill>
            </x14:dxf>
          </x14:cfRule>
          <x14:cfRule type="cellIs" priority="67" operator="equal" id="{2107A135-58A0-4076-9204-6D4101B9BA81}">
            <xm:f>Lista!$B$4</xm:f>
            <x14:dxf>
              <fill>
                <patternFill>
                  <bgColor rgb="FFFFFF00"/>
                </patternFill>
              </fill>
            </x14:dxf>
          </x14:cfRule>
          <x14:cfRule type="cellIs" priority="68" operator="equal" id="{7D8EED1C-BBA1-4FEA-9281-0AE0B15ED3E7}">
            <xm:f>Lista!$B$3</xm:f>
            <x14:dxf>
              <fill>
                <patternFill>
                  <bgColor rgb="FFFF0000"/>
                </patternFill>
              </fill>
            </x14:dxf>
          </x14:cfRule>
          <xm:sqref>J34</xm:sqref>
        </x14:conditionalFormatting>
        <x14:conditionalFormatting xmlns:xm="http://schemas.microsoft.com/office/excel/2006/main">
          <x14:cfRule type="cellIs" priority="58" operator="equal" id="{8842DABD-EF6E-4515-8BE5-30860DAA8B6E}">
            <xm:f>Lista!$B$5</xm:f>
            <x14:dxf>
              <fill>
                <patternFill>
                  <bgColor rgb="FF92D050"/>
                </patternFill>
              </fill>
            </x14:dxf>
          </x14:cfRule>
          <x14:cfRule type="cellIs" priority="59" operator="equal" id="{3DE020AB-0FE5-4DF3-A6DB-02E7E308BF23}">
            <xm:f>Lista!$B$4</xm:f>
            <x14:dxf>
              <fill>
                <patternFill>
                  <bgColor rgb="FFFFFF00"/>
                </patternFill>
              </fill>
            </x14:dxf>
          </x14:cfRule>
          <x14:cfRule type="cellIs" priority="60" operator="equal" id="{00B44DC0-EEFC-4427-ADAC-08CA6B541480}">
            <xm:f>Lista!$B$3</xm:f>
            <x14:dxf>
              <fill>
                <patternFill>
                  <bgColor rgb="FFFF0000"/>
                </patternFill>
              </fill>
            </x14:dxf>
          </x14:cfRule>
          <xm:sqref>J35</xm:sqref>
        </x14:conditionalFormatting>
        <x14:conditionalFormatting xmlns:xm="http://schemas.microsoft.com/office/excel/2006/main">
          <x14:cfRule type="cellIs" priority="54" operator="equal" id="{51BBE4FC-1A77-4B96-9525-0251A9804058}">
            <xm:f>Lista!$B$5</xm:f>
            <x14:dxf>
              <fill>
                <patternFill>
                  <bgColor rgb="FF92D050"/>
                </patternFill>
              </fill>
            </x14:dxf>
          </x14:cfRule>
          <x14:cfRule type="cellIs" priority="55" operator="equal" id="{677AD779-AB65-4938-B566-4C6D00E83349}">
            <xm:f>Lista!$B$4</xm:f>
            <x14:dxf>
              <fill>
                <patternFill>
                  <bgColor rgb="FFFFFF00"/>
                </patternFill>
              </fill>
            </x14:dxf>
          </x14:cfRule>
          <x14:cfRule type="cellIs" priority="56" operator="equal" id="{76E833FB-2A49-4BFE-B3FD-31A874B7FDF1}">
            <xm:f>Lista!$B$3</xm:f>
            <x14:dxf>
              <fill>
                <patternFill>
                  <bgColor rgb="FFFF0000"/>
                </patternFill>
              </fill>
            </x14:dxf>
          </x14:cfRule>
          <xm:sqref>J36</xm:sqref>
        </x14:conditionalFormatting>
        <x14:conditionalFormatting xmlns:xm="http://schemas.microsoft.com/office/excel/2006/main">
          <x14:cfRule type="cellIs" priority="50" operator="equal" id="{8008E7F3-237D-400C-9355-D021417FF4D1}">
            <xm:f>Lista!$B$5</xm:f>
            <x14:dxf>
              <fill>
                <patternFill>
                  <bgColor rgb="FF92D050"/>
                </patternFill>
              </fill>
            </x14:dxf>
          </x14:cfRule>
          <x14:cfRule type="cellIs" priority="51" operator="equal" id="{9048DC97-F51A-4555-8570-91943A78B4E9}">
            <xm:f>Lista!$B$4</xm:f>
            <x14:dxf>
              <fill>
                <patternFill>
                  <bgColor rgb="FFFFFF00"/>
                </patternFill>
              </fill>
            </x14:dxf>
          </x14:cfRule>
          <x14:cfRule type="cellIs" priority="52" operator="equal" id="{92845D2B-360B-4A84-B609-F0E29E19706C}">
            <xm:f>Lista!$B$3</xm:f>
            <x14:dxf>
              <fill>
                <patternFill>
                  <bgColor rgb="FFFF0000"/>
                </patternFill>
              </fill>
            </x14:dxf>
          </x14:cfRule>
          <xm:sqref>J38</xm:sqref>
        </x14:conditionalFormatting>
        <x14:conditionalFormatting xmlns:xm="http://schemas.microsoft.com/office/excel/2006/main">
          <x14:cfRule type="cellIs" priority="46" operator="equal" id="{5A6DE866-8BF5-4FE4-BFF0-AF52D1196A29}">
            <xm:f>Lista!$B$5</xm:f>
            <x14:dxf>
              <fill>
                <patternFill>
                  <bgColor rgb="FF92D050"/>
                </patternFill>
              </fill>
            </x14:dxf>
          </x14:cfRule>
          <x14:cfRule type="cellIs" priority="47" operator="equal" id="{0DC03145-E3F3-4C4B-82B4-A27168A7B1F6}">
            <xm:f>Lista!$B$4</xm:f>
            <x14:dxf>
              <fill>
                <patternFill>
                  <bgColor rgb="FFFFFF00"/>
                </patternFill>
              </fill>
            </x14:dxf>
          </x14:cfRule>
          <x14:cfRule type="cellIs" priority="48" operator="equal" id="{F3FB3F5E-DC89-41FA-B58A-1164925E8534}">
            <xm:f>Lista!$B$3</xm:f>
            <x14:dxf>
              <fill>
                <patternFill>
                  <bgColor rgb="FFFF0000"/>
                </patternFill>
              </fill>
            </x14:dxf>
          </x14:cfRule>
          <xm:sqref>J39</xm:sqref>
        </x14:conditionalFormatting>
        <x14:conditionalFormatting xmlns:xm="http://schemas.microsoft.com/office/excel/2006/main">
          <x14:cfRule type="cellIs" priority="42" operator="equal" id="{5F92E834-C461-421D-9810-2AE02B6930BA}">
            <xm:f>Lista!$B$5</xm:f>
            <x14:dxf>
              <fill>
                <patternFill>
                  <bgColor rgb="FF92D050"/>
                </patternFill>
              </fill>
            </x14:dxf>
          </x14:cfRule>
          <x14:cfRule type="cellIs" priority="43" operator="equal" id="{3F9B60F2-4ED8-4888-B25D-F21F88F50A9A}">
            <xm:f>Lista!$B$4</xm:f>
            <x14:dxf>
              <fill>
                <patternFill>
                  <bgColor rgb="FFFFFF00"/>
                </patternFill>
              </fill>
            </x14:dxf>
          </x14:cfRule>
          <x14:cfRule type="cellIs" priority="44" operator="equal" id="{356F5C5F-ECB5-4F9F-8C12-590350BBB28B}">
            <xm:f>Lista!$B$3</xm:f>
            <x14:dxf>
              <fill>
                <patternFill>
                  <bgColor rgb="FFFF0000"/>
                </patternFill>
              </fill>
            </x14:dxf>
          </x14:cfRule>
          <xm:sqref>J40</xm:sqref>
        </x14:conditionalFormatting>
        <x14:conditionalFormatting xmlns:xm="http://schemas.microsoft.com/office/excel/2006/main">
          <x14:cfRule type="cellIs" priority="38" operator="equal" id="{7BB87328-B265-4DAC-BD16-8E2CE5179672}">
            <xm:f>Lista!$B$5</xm:f>
            <x14:dxf>
              <fill>
                <patternFill>
                  <bgColor rgb="FF92D050"/>
                </patternFill>
              </fill>
            </x14:dxf>
          </x14:cfRule>
          <x14:cfRule type="cellIs" priority="39" operator="equal" id="{9A1382AF-7FDF-454E-ABC2-95B5105FD736}">
            <xm:f>Lista!$B$4</xm:f>
            <x14:dxf>
              <fill>
                <patternFill>
                  <bgColor rgb="FFFFFF00"/>
                </patternFill>
              </fill>
            </x14:dxf>
          </x14:cfRule>
          <x14:cfRule type="cellIs" priority="40" operator="equal" id="{64E33FB8-0A8F-4583-AF24-1FF1DA362893}">
            <xm:f>Lista!$B$3</xm:f>
            <x14:dxf>
              <fill>
                <patternFill>
                  <bgColor rgb="FFFF0000"/>
                </patternFill>
              </fill>
            </x14:dxf>
          </x14:cfRule>
          <xm:sqref>J41</xm:sqref>
        </x14:conditionalFormatting>
        <x14:conditionalFormatting xmlns:xm="http://schemas.microsoft.com/office/excel/2006/main">
          <x14:cfRule type="cellIs" priority="34" operator="equal" id="{34F9BBC9-9C55-4F38-9885-9DA945F60AFF}">
            <xm:f>Lista!$B$5</xm:f>
            <x14:dxf>
              <fill>
                <patternFill>
                  <bgColor rgb="FF92D050"/>
                </patternFill>
              </fill>
            </x14:dxf>
          </x14:cfRule>
          <x14:cfRule type="cellIs" priority="35" operator="equal" id="{39798EE8-CB79-45F1-9433-1CF077003C12}">
            <xm:f>Lista!$B$4</xm:f>
            <x14:dxf>
              <fill>
                <patternFill>
                  <bgColor rgb="FFFFFF00"/>
                </patternFill>
              </fill>
            </x14:dxf>
          </x14:cfRule>
          <x14:cfRule type="cellIs" priority="36" operator="equal" id="{0259824A-5B2D-4E13-905F-69D54C4E1FE2}">
            <xm:f>Lista!$B$3</xm:f>
            <x14:dxf>
              <fill>
                <patternFill>
                  <bgColor rgb="FFFF0000"/>
                </patternFill>
              </fill>
            </x14:dxf>
          </x14:cfRule>
          <xm:sqref>J44</xm:sqref>
        </x14:conditionalFormatting>
        <x14:conditionalFormatting xmlns:xm="http://schemas.microsoft.com/office/excel/2006/main">
          <x14:cfRule type="cellIs" priority="30" operator="equal" id="{9E8ABF12-EF3E-4EC5-9F3C-80A25DC33F6E}">
            <xm:f>Lista!$B$5</xm:f>
            <x14:dxf>
              <fill>
                <patternFill>
                  <bgColor rgb="FF92D050"/>
                </patternFill>
              </fill>
            </x14:dxf>
          </x14:cfRule>
          <x14:cfRule type="cellIs" priority="31" operator="equal" id="{D54D2FD6-C650-496F-B8D5-9B1B84541A27}">
            <xm:f>Lista!$B$4</xm:f>
            <x14:dxf>
              <fill>
                <patternFill>
                  <bgColor rgb="FFFFFF00"/>
                </patternFill>
              </fill>
            </x14:dxf>
          </x14:cfRule>
          <x14:cfRule type="cellIs" priority="32" operator="equal" id="{46ED8B0F-C6B8-4771-9E1A-F8D29301803F}">
            <xm:f>Lista!$B$3</xm:f>
            <x14:dxf>
              <fill>
                <patternFill>
                  <bgColor rgb="FFFF0000"/>
                </patternFill>
              </fill>
            </x14:dxf>
          </x14:cfRule>
          <xm:sqref>J45</xm:sqref>
        </x14:conditionalFormatting>
        <x14:conditionalFormatting xmlns:xm="http://schemas.microsoft.com/office/excel/2006/main">
          <x14:cfRule type="cellIs" priority="26" operator="equal" id="{D23F65A2-5663-472C-9022-9DAE98A93232}">
            <xm:f>Lista!$B$5</xm:f>
            <x14:dxf>
              <fill>
                <patternFill>
                  <bgColor rgb="FF92D050"/>
                </patternFill>
              </fill>
            </x14:dxf>
          </x14:cfRule>
          <x14:cfRule type="cellIs" priority="27" operator="equal" id="{ECDF8AFB-AED5-47CE-B986-1369068BE587}">
            <xm:f>Lista!$B$4</xm:f>
            <x14:dxf>
              <fill>
                <patternFill>
                  <bgColor rgb="FFFFFF00"/>
                </patternFill>
              </fill>
            </x14:dxf>
          </x14:cfRule>
          <x14:cfRule type="cellIs" priority="28" operator="equal" id="{0B0BB38F-A45A-4381-9E53-F5F1F83EF631}">
            <xm:f>Lista!$B$3</xm:f>
            <x14:dxf>
              <fill>
                <patternFill>
                  <bgColor rgb="FFFF0000"/>
                </patternFill>
              </fill>
            </x14:dxf>
          </x14:cfRule>
          <xm:sqref>J47</xm:sqref>
        </x14:conditionalFormatting>
        <x14:conditionalFormatting xmlns:xm="http://schemas.microsoft.com/office/excel/2006/main">
          <x14:cfRule type="cellIs" priority="22" operator="equal" id="{F3B13158-176A-498A-9EF9-E3847EFD8244}">
            <xm:f>Lista!$B$5</xm:f>
            <x14:dxf>
              <fill>
                <patternFill>
                  <bgColor rgb="FF92D050"/>
                </patternFill>
              </fill>
            </x14:dxf>
          </x14:cfRule>
          <x14:cfRule type="cellIs" priority="23" operator="equal" id="{8126D98D-96B5-4AE7-B0E4-993E7843685F}">
            <xm:f>Lista!$B$4</xm:f>
            <x14:dxf>
              <fill>
                <patternFill>
                  <bgColor rgb="FFFFFF00"/>
                </patternFill>
              </fill>
            </x14:dxf>
          </x14:cfRule>
          <x14:cfRule type="cellIs" priority="24" operator="equal" id="{64C02983-A3A6-4051-A2DF-D8D00C86AD84}">
            <xm:f>Lista!$B$3</xm:f>
            <x14:dxf>
              <fill>
                <patternFill>
                  <bgColor rgb="FFFF0000"/>
                </patternFill>
              </fill>
            </x14:dxf>
          </x14:cfRule>
          <xm:sqref>J48</xm:sqref>
        </x14:conditionalFormatting>
        <x14:conditionalFormatting xmlns:xm="http://schemas.microsoft.com/office/excel/2006/main">
          <x14:cfRule type="cellIs" priority="18" operator="equal" id="{454F610E-5885-401C-A005-6F84FCB3CBE3}">
            <xm:f>Lista!$B$5</xm:f>
            <x14:dxf>
              <fill>
                <patternFill>
                  <bgColor rgb="FF92D050"/>
                </patternFill>
              </fill>
            </x14:dxf>
          </x14:cfRule>
          <x14:cfRule type="cellIs" priority="19" operator="equal" id="{28C24577-E5E5-41D3-8207-57A068681EB9}">
            <xm:f>Lista!$B$4</xm:f>
            <x14:dxf>
              <fill>
                <patternFill>
                  <bgColor rgb="FFFFFF00"/>
                </patternFill>
              </fill>
            </x14:dxf>
          </x14:cfRule>
          <x14:cfRule type="cellIs" priority="20" operator="equal" id="{043A9BF8-9F20-4EFB-8120-BE1E5F8C6168}">
            <xm:f>Lista!$B$3</xm:f>
            <x14:dxf>
              <fill>
                <patternFill>
                  <bgColor rgb="FFFF0000"/>
                </patternFill>
              </fill>
            </x14:dxf>
          </x14:cfRule>
          <xm:sqref>J49</xm:sqref>
        </x14:conditionalFormatting>
        <x14:conditionalFormatting xmlns:xm="http://schemas.microsoft.com/office/excel/2006/main">
          <x14:cfRule type="cellIs" priority="14" operator="equal" id="{0C75E436-E8C8-40B7-9741-D1DE8B0DE0F6}">
            <xm:f>Lista!$B$5</xm:f>
            <x14:dxf>
              <fill>
                <patternFill>
                  <bgColor rgb="FF92D050"/>
                </patternFill>
              </fill>
            </x14:dxf>
          </x14:cfRule>
          <x14:cfRule type="cellIs" priority="15" operator="equal" id="{5C96A436-B341-4C1B-8DE7-B359333CDA04}">
            <xm:f>Lista!$B$4</xm:f>
            <x14:dxf>
              <fill>
                <patternFill>
                  <bgColor rgb="FFFFFF00"/>
                </patternFill>
              </fill>
            </x14:dxf>
          </x14:cfRule>
          <x14:cfRule type="cellIs" priority="16" operator="equal" id="{9BF86096-1A1C-4350-8E7B-B77441BA44A4}">
            <xm:f>Lista!$B$3</xm:f>
            <x14:dxf>
              <fill>
                <patternFill>
                  <bgColor rgb="FFFF0000"/>
                </patternFill>
              </fill>
            </x14:dxf>
          </x14:cfRule>
          <xm:sqref>J50</xm:sqref>
        </x14:conditionalFormatting>
        <x14:conditionalFormatting xmlns:xm="http://schemas.microsoft.com/office/excel/2006/main">
          <x14:cfRule type="cellIs" priority="10" operator="equal" id="{95E4B72C-5411-4506-8B80-8F36C631BA8C}">
            <xm:f>Lista!$B$5</xm:f>
            <x14:dxf>
              <fill>
                <patternFill>
                  <bgColor rgb="FF92D050"/>
                </patternFill>
              </fill>
            </x14:dxf>
          </x14:cfRule>
          <x14:cfRule type="cellIs" priority="11" operator="equal" id="{CD6A0B1B-A28F-441D-8D95-929C0D45EC4E}">
            <xm:f>Lista!$B$4</xm:f>
            <x14:dxf>
              <fill>
                <patternFill>
                  <bgColor rgb="FFFFFF00"/>
                </patternFill>
              </fill>
            </x14:dxf>
          </x14:cfRule>
          <x14:cfRule type="cellIs" priority="12" operator="equal" id="{376FE35D-EEFE-4BBB-A367-3C19816F44A5}">
            <xm:f>Lista!$B$3</xm:f>
            <x14:dxf>
              <fill>
                <patternFill>
                  <bgColor rgb="FFFF0000"/>
                </patternFill>
              </fill>
            </x14:dxf>
          </x14:cfRule>
          <xm:sqref>J51</xm:sqref>
        </x14:conditionalFormatting>
        <x14:conditionalFormatting xmlns:xm="http://schemas.microsoft.com/office/excel/2006/main">
          <x14:cfRule type="cellIs" priority="6" operator="equal" id="{6A88829C-8C26-4B22-AB45-D2E30F704ED4}">
            <xm:f>Lista!$B$5</xm:f>
            <x14:dxf>
              <fill>
                <patternFill>
                  <bgColor rgb="FF92D050"/>
                </patternFill>
              </fill>
            </x14:dxf>
          </x14:cfRule>
          <x14:cfRule type="cellIs" priority="7" operator="equal" id="{6863FE53-AC91-48BA-84A3-509F9E66DB4A}">
            <xm:f>Lista!$B$4</xm:f>
            <x14:dxf>
              <fill>
                <patternFill>
                  <bgColor rgb="FFFFFF00"/>
                </patternFill>
              </fill>
            </x14:dxf>
          </x14:cfRule>
          <x14:cfRule type="cellIs" priority="8" operator="equal" id="{F8AF5758-4764-4BAA-A5BB-C297056A0EDF}">
            <xm:f>Lista!$B$3</xm:f>
            <x14:dxf>
              <fill>
                <patternFill>
                  <bgColor rgb="FFFF0000"/>
                </patternFill>
              </fill>
            </x14:dxf>
          </x14:cfRule>
          <xm:sqref>J52</xm:sqref>
        </x14:conditionalFormatting>
        <x14:conditionalFormatting xmlns:xm="http://schemas.microsoft.com/office/excel/2006/main">
          <x14:cfRule type="cellIs" priority="2" operator="equal" id="{339D7D2E-9273-47A0-BBF5-155EE80605AD}">
            <xm:f>Lista!$B$5</xm:f>
            <x14:dxf>
              <fill>
                <patternFill>
                  <bgColor rgb="FF92D050"/>
                </patternFill>
              </fill>
            </x14:dxf>
          </x14:cfRule>
          <x14:cfRule type="cellIs" priority="3" operator="equal" id="{9DD77E0F-9338-4D37-B77D-15BA12AB0784}">
            <xm:f>Lista!$B$4</xm:f>
            <x14:dxf>
              <fill>
                <patternFill>
                  <bgColor rgb="FFFFFF00"/>
                </patternFill>
              </fill>
            </x14:dxf>
          </x14:cfRule>
          <x14:cfRule type="cellIs" priority="4" operator="equal" id="{4C98DC4A-8DB0-4433-BA0F-913EC13BC74D}">
            <xm:f>Lista!$B$3</xm:f>
            <x14:dxf>
              <fill>
                <patternFill>
                  <bgColor rgb="FFFF0000"/>
                </patternFill>
              </fill>
            </x14:dxf>
          </x14:cfRule>
          <xm:sqref>J53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57AE0A5-B7B4-41FE-B24F-C44443B40BB7}">
          <x14:formula1>
            <xm:f>Lista!$B$3:$B$5</xm:f>
          </x14:formula1>
          <xm:sqref>H6:H53 J6:J53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9EA9-53C0-4C0B-AAA0-DA0D2F9AD8FA}">
  <dimension ref="B1:M45"/>
  <sheetViews>
    <sheetView view="pageBreakPreview" topLeftCell="F33" zoomScale="60" zoomScaleNormal="84" workbookViewId="0">
      <selection activeCell="M41" sqref="M41"/>
    </sheetView>
  </sheetViews>
  <sheetFormatPr baseColWidth="10" defaultRowHeight="15" x14ac:dyDescent="0.25"/>
  <cols>
    <col min="2" max="2" width="27.85546875" customWidth="1"/>
    <col min="3" max="3" width="72.140625" style="4" customWidth="1"/>
    <col min="4" max="4" width="61.42578125" style="1" customWidth="1"/>
    <col min="5" max="5" width="43.28515625" customWidth="1"/>
    <col min="6" max="6" width="43.28515625" style="1" customWidth="1"/>
    <col min="7" max="7" width="10.85546875" bestFit="1" customWidth="1"/>
    <col min="8" max="8" width="18" customWidth="1"/>
    <col min="9" max="9" width="35.42578125" customWidth="1"/>
    <col min="10" max="10" width="15" customWidth="1"/>
    <col min="11" max="11" width="36.140625" customWidth="1"/>
    <col min="12" max="12" width="13.85546875" customWidth="1"/>
    <col min="13" max="13" width="64" customWidth="1"/>
    <col min="14" max="14" width="13.85546875" customWidth="1"/>
    <col min="15" max="15" width="47.140625" customWidth="1"/>
    <col min="16" max="16" width="50.140625" customWidth="1"/>
  </cols>
  <sheetData>
    <row r="1" spans="2:13" ht="66.75" customHeight="1" x14ac:dyDescent="0.25">
      <c r="B1" s="116" t="s">
        <v>234</v>
      </c>
      <c r="C1" s="117"/>
      <c r="D1" s="117"/>
      <c r="E1" s="117"/>
      <c r="F1" s="117"/>
      <c r="G1" s="117"/>
      <c r="H1" s="117"/>
      <c r="I1" s="117"/>
      <c r="J1" s="117"/>
      <c r="K1" s="117"/>
      <c r="L1" s="117"/>
      <c r="M1" s="117"/>
    </row>
    <row r="2" spans="2:13" ht="66.75" customHeight="1" x14ac:dyDescent="0.25">
      <c r="B2" s="124" t="s">
        <v>334</v>
      </c>
      <c r="C2" s="124"/>
      <c r="D2" s="124"/>
      <c r="E2" s="124" t="s">
        <v>329</v>
      </c>
      <c r="F2" s="124"/>
      <c r="G2" s="127" t="s">
        <v>330</v>
      </c>
      <c r="H2" s="127"/>
      <c r="I2" s="127"/>
      <c r="J2" s="127"/>
      <c r="K2" s="127"/>
      <c r="L2" s="127"/>
      <c r="M2" s="127"/>
    </row>
    <row r="3" spans="2:13" ht="86.25" customHeight="1" x14ac:dyDescent="0.25">
      <c r="B3" s="124"/>
      <c r="C3" s="124"/>
      <c r="D3" s="124"/>
      <c r="E3" s="124"/>
      <c r="F3" s="124"/>
      <c r="G3" s="128" t="s">
        <v>331</v>
      </c>
      <c r="H3" s="129"/>
      <c r="I3" s="130"/>
      <c r="J3" s="131" t="s">
        <v>322</v>
      </c>
      <c r="K3" s="132"/>
      <c r="L3" s="133" t="s">
        <v>323</v>
      </c>
      <c r="M3" s="134"/>
    </row>
    <row r="4" spans="2:13" ht="45" x14ac:dyDescent="0.25">
      <c r="B4" s="47" t="s">
        <v>71</v>
      </c>
      <c r="C4" s="48" t="s">
        <v>0</v>
      </c>
      <c r="D4" s="49" t="s">
        <v>72</v>
      </c>
      <c r="E4" s="48" t="s">
        <v>332</v>
      </c>
      <c r="F4" s="50" t="s">
        <v>333</v>
      </c>
      <c r="G4" s="69" t="s">
        <v>324</v>
      </c>
      <c r="H4" s="69" t="s">
        <v>325</v>
      </c>
      <c r="I4" s="69" t="s">
        <v>326</v>
      </c>
      <c r="J4" s="70" t="s">
        <v>324</v>
      </c>
      <c r="K4" s="70" t="s">
        <v>327</v>
      </c>
      <c r="L4" s="71" t="s">
        <v>324</v>
      </c>
      <c r="M4" s="71" t="s">
        <v>328</v>
      </c>
    </row>
    <row r="5" spans="2:13" ht="120" x14ac:dyDescent="0.25">
      <c r="B5" s="126" t="s">
        <v>73</v>
      </c>
      <c r="C5" s="8" t="s">
        <v>75</v>
      </c>
      <c r="D5" s="6" t="s">
        <v>74</v>
      </c>
      <c r="E5" s="34"/>
      <c r="F5" s="9" t="s">
        <v>235</v>
      </c>
      <c r="G5" s="88">
        <v>0.7</v>
      </c>
      <c r="H5" s="86" t="s">
        <v>481</v>
      </c>
      <c r="I5" s="86" t="s">
        <v>482</v>
      </c>
      <c r="J5" s="55">
        <v>1</v>
      </c>
      <c r="K5" s="1" t="s">
        <v>517</v>
      </c>
      <c r="L5" s="55">
        <v>0.7</v>
      </c>
      <c r="M5" s="96" t="s">
        <v>588</v>
      </c>
    </row>
    <row r="6" spans="2:13" ht="177.75" customHeight="1" x14ac:dyDescent="0.25">
      <c r="B6" s="126"/>
      <c r="C6" s="8" t="s">
        <v>160</v>
      </c>
      <c r="D6" s="6" t="s">
        <v>76</v>
      </c>
      <c r="E6" s="24"/>
      <c r="F6" s="6" t="s">
        <v>247</v>
      </c>
      <c r="G6" s="88">
        <v>1</v>
      </c>
      <c r="H6" s="86" t="s">
        <v>483</v>
      </c>
      <c r="I6" s="89" t="s">
        <v>484</v>
      </c>
      <c r="J6" s="55">
        <v>1</v>
      </c>
      <c r="K6" s="6" t="s">
        <v>518</v>
      </c>
      <c r="L6" s="55">
        <v>0.7</v>
      </c>
      <c r="M6" s="96" t="s">
        <v>589</v>
      </c>
    </row>
    <row r="7" spans="2:13" ht="61.5" customHeight="1" x14ac:dyDescent="0.25">
      <c r="B7" s="126"/>
      <c r="C7" s="8" t="s">
        <v>159</v>
      </c>
      <c r="D7" s="6" t="s">
        <v>97</v>
      </c>
      <c r="E7" s="25"/>
      <c r="F7" s="6" t="s">
        <v>161</v>
      </c>
      <c r="G7" s="90">
        <v>0.1</v>
      </c>
      <c r="H7" s="85" t="s">
        <v>485</v>
      </c>
      <c r="I7" s="85" t="s">
        <v>486</v>
      </c>
      <c r="J7" s="55">
        <v>0</v>
      </c>
      <c r="K7" s="7" t="s">
        <v>519</v>
      </c>
      <c r="L7" s="55">
        <v>0</v>
      </c>
      <c r="M7" s="93" t="s">
        <v>590</v>
      </c>
    </row>
    <row r="8" spans="2:13" ht="117.75" customHeight="1" x14ac:dyDescent="0.25">
      <c r="B8" s="126"/>
      <c r="C8" s="8" t="s">
        <v>98</v>
      </c>
      <c r="D8" s="6" t="s">
        <v>99</v>
      </c>
      <c r="E8" s="24"/>
      <c r="F8" s="6" t="s">
        <v>248</v>
      </c>
      <c r="G8" s="88">
        <v>1</v>
      </c>
      <c r="H8" s="86" t="s">
        <v>487</v>
      </c>
      <c r="I8" s="86" t="s">
        <v>488</v>
      </c>
      <c r="J8" s="55">
        <v>1</v>
      </c>
      <c r="K8" s="6" t="s">
        <v>520</v>
      </c>
      <c r="L8" s="55">
        <v>0.7</v>
      </c>
      <c r="M8" s="94" t="s">
        <v>617</v>
      </c>
    </row>
    <row r="9" spans="2:13" ht="44.25" customHeight="1" x14ac:dyDescent="0.25">
      <c r="B9" s="126"/>
      <c r="C9" s="8" t="s">
        <v>100</v>
      </c>
      <c r="D9" s="6" t="s">
        <v>101</v>
      </c>
      <c r="E9" s="24"/>
      <c r="F9" s="6" t="s">
        <v>166</v>
      </c>
      <c r="G9" s="88">
        <v>1</v>
      </c>
      <c r="H9" s="86" t="s">
        <v>489</v>
      </c>
      <c r="I9" s="86" t="s">
        <v>490</v>
      </c>
      <c r="J9" s="55">
        <v>1</v>
      </c>
      <c r="K9" s="6" t="s">
        <v>521</v>
      </c>
      <c r="L9" s="55">
        <v>1</v>
      </c>
      <c r="M9" s="93" t="s">
        <v>591</v>
      </c>
    </row>
    <row r="10" spans="2:13" ht="96.75" customHeight="1" x14ac:dyDescent="0.25">
      <c r="B10" s="126"/>
      <c r="C10" s="8" t="s">
        <v>107</v>
      </c>
      <c r="D10" s="6"/>
      <c r="E10" s="24"/>
      <c r="F10" s="6" t="s">
        <v>162</v>
      </c>
      <c r="G10" s="88">
        <v>1</v>
      </c>
      <c r="H10" s="86" t="s">
        <v>491</v>
      </c>
      <c r="I10" s="86" t="s">
        <v>522</v>
      </c>
      <c r="J10" s="55">
        <v>0.7</v>
      </c>
      <c r="K10" s="6" t="s">
        <v>523</v>
      </c>
      <c r="L10" s="55">
        <v>0.7</v>
      </c>
      <c r="M10" s="93" t="s">
        <v>566</v>
      </c>
    </row>
    <row r="11" spans="2:13" ht="180" x14ac:dyDescent="0.25">
      <c r="B11" s="126"/>
      <c r="C11" s="35" t="s">
        <v>80</v>
      </c>
      <c r="D11" s="6" t="s">
        <v>81</v>
      </c>
      <c r="E11" s="5"/>
      <c r="F11" s="6" t="s">
        <v>249</v>
      </c>
      <c r="G11" s="86"/>
      <c r="H11" s="86" t="s">
        <v>493</v>
      </c>
      <c r="I11" s="86" t="s">
        <v>494</v>
      </c>
      <c r="J11" s="55">
        <v>1</v>
      </c>
      <c r="K11" s="6" t="s">
        <v>528</v>
      </c>
      <c r="L11" s="55">
        <v>0.7</v>
      </c>
      <c r="M11" s="93" t="s">
        <v>567</v>
      </c>
    </row>
    <row r="12" spans="2:13" ht="255" x14ac:dyDescent="0.25">
      <c r="B12" s="126"/>
      <c r="C12" s="8" t="s">
        <v>82</v>
      </c>
      <c r="D12" s="6" t="s">
        <v>83</v>
      </c>
      <c r="E12" s="24"/>
      <c r="F12" s="6" t="s">
        <v>163</v>
      </c>
      <c r="G12" s="88">
        <v>1</v>
      </c>
      <c r="H12" s="86" t="s">
        <v>524</v>
      </c>
      <c r="I12" s="86" t="s">
        <v>525</v>
      </c>
      <c r="J12" s="55">
        <v>1</v>
      </c>
      <c r="K12" s="6" t="s">
        <v>526</v>
      </c>
      <c r="L12" s="55">
        <v>0.7</v>
      </c>
      <c r="M12" s="93" t="s">
        <v>592</v>
      </c>
    </row>
    <row r="13" spans="2:13" ht="150" x14ac:dyDescent="0.25">
      <c r="B13" s="126"/>
      <c r="C13" s="8" t="s">
        <v>84</v>
      </c>
      <c r="D13" s="6" t="s">
        <v>85</v>
      </c>
      <c r="E13" s="24"/>
      <c r="F13" s="6" t="s">
        <v>164</v>
      </c>
      <c r="G13" s="88">
        <v>1</v>
      </c>
      <c r="H13" s="86" t="s">
        <v>527</v>
      </c>
      <c r="I13" s="86" t="s">
        <v>496</v>
      </c>
      <c r="J13" s="55">
        <v>1</v>
      </c>
      <c r="K13" s="6" t="s">
        <v>529</v>
      </c>
      <c r="L13" s="55">
        <v>1</v>
      </c>
      <c r="M13" s="93" t="s">
        <v>593</v>
      </c>
    </row>
    <row r="14" spans="2:13" ht="195" x14ac:dyDescent="0.25">
      <c r="B14" s="126"/>
      <c r="C14" s="35" t="s">
        <v>77</v>
      </c>
      <c r="D14" s="6"/>
      <c r="E14" s="25"/>
      <c r="F14" s="6" t="s">
        <v>250</v>
      </c>
      <c r="G14" s="88">
        <v>1</v>
      </c>
      <c r="H14" s="86" t="s">
        <v>530</v>
      </c>
      <c r="I14" s="86" t="s">
        <v>531</v>
      </c>
      <c r="J14" s="55">
        <v>0.7</v>
      </c>
      <c r="K14" s="6" t="s">
        <v>532</v>
      </c>
      <c r="L14" s="55">
        <v>0.7</v>
      </c>
      <c r="M14" s="94" t="s">
        <v>614</v>
      </c>
    </row>
    <row r="15" spans="2:13" ht="150" x14ac:dyDescent="0.25">
      <c r="B15" s="126"/>
      <c r="C15" s="8" t="s">
        <v>86</v>
      </c>
      <c r="D15" s="6" t="s">
        <v>87</v>
      </c>
      <c r="E15" s="24"/>
      <c r="F15" s="6" t="s">
        <v>165</v>
      </c>
      <c r="G15" s="88">
        <v>1</v>
      </c>
      <c r="H15" s="86" t="s">
        <v>497</v>
      </c>
      <c r="I15" s="86" t="s">
        <v>533</v>
      </c>
      <c r="J15" s="55">
        <v>1</v>
      </c>
      <c r="K15" s="6" t="s">
        <v>534</v>
      </c>
      <c r="L15" s="55">
        <v>0.7</v>
      </c>
      <c r="M15" s="97" t="s">
        <v>594</v>
      </c>
    </row>
    <row r="16" spans="2:13" ht="85.5" customHeight="1" x14ac:dyDescent="0.25">
      <c r="B16" s="126"/>
      <c r="C16" s="35" t="s">
        <v>78</v>
      </c>
      <c r="D16" s="6"/>
      <c r="E16" s="24"/>
      <c r="F16" s="6" t="s">
        <v>236</v>
      </c>
      <c r="G16" s="88">
        <v>1</v>
      </c>
      <c r="H16" s="86" t="s">
        <v>498</v>
      </c>
      <c r="I16" s="87" t="s">
        <v>499</v>
      </c>
      <c r="J16" s="55">
        <v>1</v>
      </c>
      <c r="K16" s="6" t="s">
        <v>535</v>
      </c>
      <c r="L16" s="55">
        <v>1</v>
      </c>
      <c r="M16" s="97" t="s">
        <v>595</v>
      </c>
    </row>
    <row r="17" spans="2:13" ht="90" x14ac:dyDescent="0.25">
      <c r="B17" s="126"/>
      <c r="C17" s="35" t="s">
        <v>108</v>
      </c>
      <c r="D17" s="6"/>
      <c r="E17" s="24"/>
      <c r="F17" s="6" t="s">
        <v>251</v>
      </c>
      <c r="G17" s="86">
        <v>100</v>
      </c>
      <c r="H17" s="86" t="s">
        <v>500</v>
      </c>
      <c r="I17" s="86" t="s">
        <v>501</v>
      </c>
      <c r="J17" s="55">
        <v>1</v>
      </c>
      <c r="K17" s="6" t="s">
        <v>536</v>
      </c>
      <c r="L17" s="55">
        <v>1</v>
      </c>
      <c r="M17" s="97" t="s">
        <v>596</v>
      </c>
    </row>
    <row r="18" spans="2:13" ht="162.75" customHeight="1" x14ac:dyDescent="0.25">
      <c r="B18" s="126"/>
      <c r="C18" s="8" t="s">
        <v>79</v>
      </c>
      <c r="D18" s="6"/>
      <c r="E18" s="24"/>
      <c r="F18" s="6" t="s">
        <v>167</v>
      </c>
      <c r="G18" s="86">
        <v>100</v>
      </c>
      <c r="H18" s="86" t="s">
        <v>502</v>
      </c>
      <c r="I18" s="86" t="s">
        <v>503</v>
      </c>
      <c r="J18" s="55">
        <v>1</v>
      </c>
      <c r="K18" s="6" t="s">
        <v>537</v>
      </c>
      <c r="L18" s="55">
        <v>0.7</v>
      </c>
      <c r="M18" s="97" t="s">
        <v>618</v>
      </c>
    </row>
    <row r="19" spans="2:13" ht="125.25" customHeight="1" x14ac:dyDescent="0.25">
      <c r="B19" s="126"/>
      <c r="C19" s="8" t="s">
        <v>109</v>
      </c>
      <c r="D19" s="6"/>
      <c r="E19" s="24"/>
      <c r="F19" s="6" t="s">
        <v>168</v>
      </c>
      <c r="G19" s="88">
        <v>1</v>
      </c>
      <c r="H19" s="86" t="s">
        <v>538</v>
      </c>
      <c r="I19" s="87" t="s">
        <v>490</v>
      </c>
      <c r="J19" s="55">
        <v>1</v>
      </c>
      <c r="K19" s="6" t="s">
        <v>521</v>
      </c>
      <c r="L19" s="55">
        <v>0</v>
      </c>
      <c r="M19" s="97" t="s">
        <v>615</v>
      </c>
    </row>
    <row r="20" spans="2:13" ht="135" x14ac:dyDescent="0.25">
      <c r="B20" s="126"/>
      <c r="C20" s="8" t="s">
        <v>88</v>
      </c>
      <c r="D20" s="6" t="s">
        <v>89</v>
      </c>
      <c r="E20" s="24"/>
      <c r="F20" s="6" t="s">
        <v>169</v>
      </c>
      <c r="G20" s="88">
        <v>1</v>
      </c>
      <c r="H20" s="86" t="s">
        <v>504</v>
      </c>
      <c r="I20" s="86" t="s">
        <v>503</v>
      </c>
      <c r="J20" s="55">
        <v>1</v>
      </c>
      <c r="K20" s="6" t="s">
        <v>521</v>
      </c>
      <c r="L20" s="55">
        <v>1</v>
      </c>
      <c r="M20" s="97" t="s">
        <v>597</v>
      </c>
    </row>
    <row r="21" spans="2:13" ht="105" x14ac:dyDescent="0.25">
      <c r="B21" s="126"/>
      <c r="C21" s="35" t="s">
        <v>92</v>
      </c>
      <c r="D21" s="13" t="s">
        <v>93</v>
      </c>
      <c r="E21" s="24"/>
      <c r="F21" s="6" t="s">
        <v>252</v>
      </c>
      <c r="G21" s="88">
        <v>1</v>
      </c>
      <c r="H21" s="86" t="s">
        <v>505</v>
      </c>
      <c r="I21" s="86" t="s">
        <v>506</v>
      </c>
      <c r="J21" s="55">
        <v>1</v>
      </c>
      <c r="K21" s="6" t="s">
        <v>539</v>
      </c>
      <c r="L21" s="55">
        <v>1</v>
      </c>
      <c r="M21" s="97" t="s">
        <v>598</v>
      </c>
    </row>
    <row r="22" spans="2:13" ht="45" x14ac:dyDescent="0.25">
      <c r="B22" s="126"/>
      <c r="C22" s="35" t="s">
        <v>90</v>
      </c>
      <c r="D22" s="6" t="s">
        <v>91</v>
      </c>
      <c r="E22" s="23"/>
      <c r="F22" s="6" t="s">
        <v>237</v>
      </c>
      <c r="G22" s="86" t="s">
        <v>507</v>
      </c>
      <c r="H22" s="86" t="s">
        <v>507</v>
      </c>
      <c r="I22" s="86" t="s">
        <v>507</v>
      </c>
      <c r="J22" s="55"/>
      <c r="K22" s="5" t="s">
        <v>227</v>
      </c>
      <c r="L22" s="55">
        <v>0</v>
      </c>
      <c r="M22" s="97" t="s">
        <v>568</v>
      </c>
    </row>
    <row r="23" spans="2:13" ht="150" x14ac:dyDescent="0.25">
      <c r="B23" s="126"/>
      <c r="C23" s="35" t="s">
        <v>94</v>
      </c>
      <c r="D23" s="6" t="s">
        <v>95</v>
      </c>
      <c r="E23" s="25"/>
      <c r="F23" s="6" t="s">
        <v>253</v>
      </c>
      <c r="G23" s="88">
        <v>1</v>
      </c>
      <c r="H23" s="86" t="s">
        <v>253</v>
      </c>
      <c r="I23" s="86"/>
      <c r="J23" s="55"/>
      <c r="K23" s="5" t="s">
        <v>540</v>
      </c>
      <c r="L23" s="55">
        <v>0</v>
      </c>
      <c r="M23" s="94" t="s">
        <v>569</v>
      </c>
    </row>
    <row r="24" spans="2:13" ht="43.5" customHeight="1" x14ac:dyDescent="0.25">
      <c r="B24" s="126"/>
      <c r="C24" s="35" t="s">
        <v>96</v>
      </c>
      <c r="D24" s="6" t="s">
        <v>254</v>
      </c>
      <c r="E24" s="23"/>
      <c r="F24" s="6" t="s">
        <v>238</v>
      </c>
      <c r="G24" s="86" t="s">
        <v>507</v>
      </c>
      <c r="H24" s="86" t="s">
        <v>507</v>
      </c>
      <c r="I24" s="86" t="s">
        <v>507</v>
      </c>
      <c r="J24" s="55"/>
      <c r="K24" s="5" t="s">
        <v>540</v>
      </c>
      <c r="L24" s="55">
        <v>0</v>
      </c>
      <c r="M24" s="94" t="s">
        <v>599</v>
      </c>
    </row>
    <row r="25" spans="2:13" ht="75" x14ac:dyDescent="0.25">
      <c r="B25" s="126"/>
      <c r="C25" s="8" t="s">
        <v>110</v>
      </c>
      <c r="D25" s="6" t="s">
        <v>105</v>
      </c>
      <c r="E25" s="26"/>
      <c r="F25" s="6" t="s">
        <v>255</v>
      </c>
      <c r="G25" s="88">
        <v>0.1</v>
      </c>
      <c r="H25" s="86" t="s">
        <v>508</v>
      </c>
      <c r="I25" s="87" t="s">
        <v>541</v>
      </c>
      <c r="J25" s="55"/>
      <c r="K25" s="5" t="s">
        <v>540</v>
      </c>
      <c r="L25" s="55">
        <v>0</v>
      </c>
      <c r="M25" s="94" t="s">
        <v>570</v>
      </c>
    </row>
    <row r="26" spans="2:13" ht="105" x14ac:dyDescent="0.25">
      <c r="B26" s="126"/>
      <c r="C26" s="8" t="s">
        <v>111</v>
      </c>
      <c r="D26" s="6"/>
      <c r="E26" s="24"/>
      <c r="F26" s="6" t="s">
        <v>172</v>
      </c>
      <c r="G26" s="88">
        <v>1</v>
      </c>
      <c r="H26" s="86" t="s">
        <v>543</v>
      </c>
      <c r="I26" s="87" t="s">
        <v>542</v>
      </c>
      <c r="J26" s="55">
        <v>1</v>
      </c>
      <c r="K26" s="6" t="s">
        <v>544</v>
      </c>
      <c r="L26" s="55">
        <v>0.7</v>
      </c>
      <c r="M26" s="94" t="s">
        <v>600</v>
      </c>
    </row>
    <row r="27" spans="2:13" ht="51" customHeight="1" x14ac:dyDescent="0.25">
      <c r="B27" s="126"/>
      <c r="C27" s="35" t="s">
        <v>106</v>
      </c>
      <c r="D27" s="6"/>
      <c r="E27" s="26"/>
      <c r="F27" s="6" t="s">
        <v>239</v>
      </c>
      <c r="G27" s="86" t="s">
        <v>507</v>
      </c>
      <c r="H27" s="86" t="s">
        <v>507</v>
      </c>
      <c r="I27" s="86" t="s">
        <v>507</v>
      </c>
      <c r="J27" s="55"/>
      <c r="K27" s="5"/>
      <c r="L27" s="55">
        <v>0</v>
      </c>
      <c r="M27" s="94" t="s">
        <v>599</v>
      </c>
    </row>
    <row r="28" spans="2:13" ht="225" x14ac:dyDescent="0.25">
      <c r="B28" s="126"/>
      <c r="C28" s="8" t="s">
        <v>102</v>
      </c>
      <c r="D28" s="6"/>
      <c r="E28" s="24"/>
      <c r="F28" s="6" t="s">
        <v>173</v>
      </c>
      <c r="G28" s="88">
        <v>1</v>
      </c>
      <c r="H28" s="86" t="s">
        <v>509</v>
      </c>
      <c r="I28" s="86" t="s">
        <v>492</v>
      </c>
      <c r="J28" s="55">
        <v>1</v>
      </c>
      <c r="K28" s="6" t="s">
        <v>545</v>
      </c>
      <c r="L28" s="55">
        <v>0.7</v>
      </c>
      <c r="M28" s="94" t="s">
        <v>601</v>
      </c>
    </row>
    <row r="29" spans="2:13" ht="39.75" customHeight="1" x14ac:dyDescent="0.25">
      <c r="B29" s="126"/>
      <c r="C29" s="8" t="s">
        <v>103</v>
      </c>
      <c r="D29" s="6"/>
      <c r="E29" s="23"/>
      <c r="F29" s="6" t="s">
        <v>170</v>
      </c>
      <c r="G29" s="85" t="s">
        <v>507</v>
      </c>
      <c r="H29" s="85" t="s">
        <v>507</v>
      </c>
      <c r="I29" s="85" t="s">
        <v>507</v>
      </c>
      <c r="J29" s="55"/>
      <c r="K29" s="5"/>
      <c r="L29" s="55">
        <v>0</v>
      </c>
      <c r="M29" s="94" t="s">
        <v>571</v>
      </c>
    </row>
    <row r="30" spans="2:13" ht="51" customHeight="1" x14ac:dyDescent="0.25">
      <c r="B30" s="126"/>
      <c r="C30" s="8" t="s">
        <v>112</v>
      </c>
      <c r="D30" s="6"/>
      <c r="E30" s="24"/>
      <c r="F30" s="6" t="s">
        <v>171</v>
      </c>
      <c r="G30" s="90">
        <v>1</v>
      </c>
      <c r="H30" s="86" t="s">
        <v>510</v>
      </c>
      <c r="I30" s="86" t="s">
        <v>546</v>
      </c>
      <c r="J30" s="55">
        <v>1</v>
      </c>
      <c r="K30" s="6" t="s">
        <v>547</v>
      </c>
      <c r="L30" s="55">
        <v>1</v>
      </c>
      <c r="M30" s="93" t="s">
        <v>591</v>
      </c>
    </row>
    <row r="31" spans="2:13" ht="105" x14ac:dyDescent="0.25">
      <c r="B31" s="126"/>
      <c r="C31" s="8" t="s">
        <v>113</v>
      </c>
      <c r="D31" s="6"/>
      <c r="E31" s="24"/>
      <c r="F31" s="6" t="s">
        <v>174</v>
      </c>
      <c r="G31" s="90">
        <v>1</v>
      </c>
      <c r="H31" s="86" t="s">
        <v>511</v>
      </c>
      <c r="I31" s="86" t="s">
        <v>512</v>
      </c>
      <c r="J31" s="55">
        <v>1</v>
      </c>
      <c r="K31" s="6" t="s">
        <v>545</v>
      </c>
      <c r="L31" s="55">
        <v>1</v>
      </c>
      <c r="M31" s="93" t="s">
        <v>591</v>
      </c>
    </row>
    <row r="32" spans="2:13" ht="150" customHeight="1" x14ac:dyDescent="0.25">
      <c r="B32" s="126"/>
      <c r="C32" s="8" t="s">
        <v>104</v>
      </c>
      <c r="D32" s="6"/>
      <c r="E32" s="24"/>
      <c r="F32" s="6" t="s">
        <v>175</v>
      </c>
      <c r="G32" s="88">
        <v>1</v>
      </c>
      <c r="H32" s="86" t="s">
        <v>495</v>
      </c>
      <c r="I32" s="86" t="s">
        <v>496</v>
      </c>
      <c r="J32" s="55"/>
      <c r="K32" s="5"/>
      <c r="L32" s="55">
        <v>0.7</v>
      </c>
      <c r="M32" s="94" t="s">
        <v>572</v>
      </c>
    </row>
    <row r="33" spans="2:13" ht="88.5" customHeight="1" x14ac:dyDescent="0.25">
      <c r="B33" s="126" t="s">
        <v>158</v>
      </c>
      <c r="C33" s="35" t="s">
        <v>121</v>
      </c>
      <c r="D33" s="6" t="s">
        <v>122</v>
      </c>
      <c r="E33" s="5"/>
      <c r="F33" s="6" t="s">
        <v>240</v>
      </c>
      <c r="G33" s="85"/>
      <c r="H33" s="86" t="s">
        <v>240</v>
      </c>
      <c r="I33" s="85" t="s">
        <v>486</v>
      </c>
      <c r="J33" s="55"/>
      <c r="K33" s="5"/>
      <c r="L33" s="55"/>
      <c r="M33" s="98" t="s">
        <v>507</v>
      </c>
    </row>
    <row r="34" spans="2:13" ht="51" customHeight="1" x14ac:dyDescent="0.25">
      <c r="B34" s="126"/>
      <c r="C34" s="35" t="s">
        <v>123</v>
      </c>
      <c r="D34" s="6" t="s">
        <v>124</v>
      </c>
      <c r="E34" s="25"/>
      <c r="F34" s="6" t="s">
        <v>256</v>
      </c>
      <c r="G34" s="88">
        <v>1</v>
      </c>
      <c r="H34" s="86" t="s">
        <v>548</v>
      </c>
      <c r="I34" s="86" t="s">
        <v>513</v>
      </c>
      <c r="J34" s="55"/>
      <c r="K34" s="5"/>
      <c r="L34" s="55">
        <v>1</v>
      </c>
      <c r="M34" s="97" t="s">
        <v>602</v>
      </c>
    </row>
    <row r="35" spans="2:13" ht="75" x14ac:dyDescent="0.25">
      <c r="B35" s="126"/>
      <c r="C35" s="35" t="s">
        <v>125</v>
      </c>
      <c r="D35" s="6" t="s">
        <v>126</v>
      </c>
      <c r="E35" s="25"/>
      <c r="F35" s="6" t="s">
        <v>257</v>
      </c>
      <c r="G35" s="88">
        <v>1</v>
      </c>
      <c r="H35" s="86" t="s">
        <v>549</v>
      </c>
      <c r="I35" s="86" t="s">
        <v>496</v>
      </c>
      <c r="J35" s="55">
        <v>1</v>
      </c>
      <c r="K35" s="6" t="s">
        <v>545</v>
      </c>
      <c r="L35" s="55">
        <v>1</v>
      </c>
      <c r="M35" s="93" t="s">
        <v>591</v>
      </c>
    </row>
    <row r="36" spans="2:13" ht="75" x14ac:dyDescent="0.25">
      <c r="B36" s="126"/>
      <c r="C36" s="35" t="s">
        <v>127</v>
      </c>
      <c r="D36" s="6" t="s">
        <v>128</v>
      </c>
      <c r="E36" s="5"/>
      <c r="F36" s="6" t="s">
        <v>241</v>
      </c>
      <c r="G36" s="90">
        <v>0.8</v>
      </c>
      <c r="H36" s="86" t="s">
        <v>550</v>
      </c>
      <c r="I36" s="86" t="s">
        <v>515</v>
      </c>
      <c r="J36" s="55">
        <v>0.7</v>
      </c>
      <c r="K36" s="6" t="s">
        <v>551</v>
      </c>
      <c r="L36" s="55">
        <v>0.7</v>
      </c>
      <c r="M36" s="93" t="s">
        <v>603</v>
      </c>
    </row>
    <row r="37" spans="2:13" ht="63" customHeight="1" x14ac:dyDescent="0.25">
      <c r="B37" s="126"/>
      <c r="C37" s="35" t="s">
        <v>130</v>
      </c>
      <c r="D37" s="6" t="s">
        <v>129</v>
      </c>
      <c r="E37" s="25"/>
      <c r="F37" s="6" t="s">
        <v>242</v>
      </c>
      <c r="G37" s="90">
        <v>0.8</v>
      </c>
      <c r="H37" s="86" t="s">
        <v>514</v>
      </c>
      <c r="I37" s="86" t="s">
        <v>516</v>
      </c>
      <c r="J37" s="55">
        <v>1</v>
      </c>
      <c r="K37" s="6" t="s">
        <v>552</v>
      </c>
      <c r="L37" s="55">
        <v>1</v>
      </c>
      <c r="M37" s="97" t="s">
        <v>573</v>
      </c>
    </row>
    <row r="38" spans="2:13" ht="60" x14ac:dyDescent="0.25">
      <c r="B38" s="126"/>
      <c r="C38" s="35" t="s">
        <v>131</v>
      </c>
      <c r="D38" s="6" t="s">
        <v>132</v>
      </c>
      <c r="E38" s="5"/>
      <c r="F38" s="6" t="s">
        <v>241</v>
      </c>
      <c r="G38" s="85" t="s">
        <v>507</v>
      </c>
      <c r="H38" s="85" t="s">
        <v>507</v>
      </c>
      <c r="I38" s="85" t="s">
        <v>507</v>
      </c>
      <c r="J38" s="55"/>
      <c r="K38" s="5"/>
      <c r="L38" s="55">
        <v>0</v>
      </c>
      <c r="M38" s="97" t="s">
        <v>604</v>
      </c>
    </row>
    <row r="42" spans="2:13" x14ac:dyDescent="0.25">
      <c r="K42" s="100" t="s">
        <v>608</v>
      </c>
      <c r="L42" s="32">
        <v>11</v>
      </c>
      <c r="M42" s="101">
        <f>+L42/$L$45</f>
        <v>0.33333333333333331</v>
      </c>
    </row>
    <row r="43" spans="2:13" x14ac:dyDescent="0.25">
      <c r="K43" s="100" t="s">
        <v>609</v>
      </c>
      <c r="L43" s="32">
        <v>13</v>
      </c>
      <c r="M43" s="101">
        <f t="shared" ref="M43:M45" si="0">+L43/$L$45</f>
        <v>0.39393939393939392</v>
      </c>
    </row>
    <row r="44" spans="2:13" x14ac:dyDescent="0.25">
      <c r="K44" s="100" t="s">
        <v>610</v>
      </c>
      <c r="L44" s="32">
        <v>9</v>
      </c>
      <c r="M44" s="101">
        <f t="shared" si="0"/>
        <v>0.27272727272727271</v>
      </c>
    </row>
    <row r="45" spans="2:13" x14ac:dyDescent="0.25">
      <c r="K45" s="102" t="s">
        <v>611</v>
      </c>
      <c r="L45" s="32">
        <f>+SUM(L42:L44)</f>
        <v>33</v>
      </c>
      <c r="M45" s="101">
        <f t="shared" si="0"/>
        <v>1</v>
      </c>
    </row>
  </sheetData>
  <autoFilter ref="B4:M38" xr:uid="{687B9EA9-53C0-4C0B-AAA0-DA0D2F9AD8FA}"/>
  <mergeCells count="9">
    <mergeCell ref="B5:B32"/>
    <mergeCell ref="B33:B38"/>
    <mergeCell ref="B1:M1"/>
    <mergeCell ref="B2:D3"/>
    <mergeCell ref="E2:F3"/>
    <mergeCell ref="G2:M2"/>
    <mergeCell ref="G3:I3"/>
    <mergeCell ref="J3:K3"/>
    <mergeCell ref="L3:M3"/>
  </mergeCells>
  <conditionalFormatting sqref="J5:J9 J14 J22:J25 J27:J29 J32:J34 J36 J38">
    <cfRule type="containsBlanks" dxfId="143" priority="121">
      <formula>LEN(TRIM(J5))=0</formula>
    </cfRule>
  </conditionalFormatting>
  <conditionalFormatting sqref="L5:L7 L10:L12 L14:L16 L18:L19 L21:L27 L32:L33 L36 L38">
    <cfRule type="containsBlanks" dxfId="142" priority="113">
      <formula>LEN(TRIM(L5))=0</formula>
    </cfRule>
  </conditionalFormatting>
  <conditionalFormatting sqref="J10">
    <cfRule type="containsBlanks" dxfId="141" priority="109">
      <formula>LEN(TRIM(J10))=0</formula>
    </cfRule>
  </conditionalFormatting>
  <conditionalFormatting sqref="J11">
    <cfRule type="containsBlanks" dxfId="140" priority="105">
      <formula>LEN(TRIM(J11))=0</formula>
    </cfRule>
  </conditionalFormatting>
  <conditionalFormatting sqref="J12">
    <cfRule type="containsBlanks" dxfId="139" priority="101">
      <formula>LEN(TRIM(J12))=0</formula>
    </cfRule>
  </conditionalFormatting>
  <conditionalFormatting sqref="J13">
    <cfRule type="containsBlanks" dxfId="138" priority="97">
      <formula>LEN(TRIM(J13))=0</formula>
    </cfRule>
  </conditionalFormatting>
  <conditionalFormatting sqref="J15">
    <cfRule type="containsBlanks" dxfId="137" priority="93">
      <formula>LEN(TRIM(J15))=0</formula>
    </cfRule>
  </conditionalFormatting>
  <conditionalFormatting sqref="J16">
    <cfRule type="containsBlanks" dxfId="136" priority="89">
      <formula>LEN(TRIM(J16))=0</formula>
    </cfRule>
  </conditionalFormatting>
  <conditionalFormatting sqref="J17">
    <cfRule type="containsBlanks" dxfId="135" priority="85">
      <formula>LEN(TRIM(J17))=0</formula>
    </cfRule>
  </conditionalFormatting>
  <conditionalFormatting sqref="J18">
    <cfRule type="containsBlanks" dxfId="134" priority="81">
      <formula>LEN(TRIM(J18))=0</formula>
    </cfRule>
  </conditionalFormatting>
  <conditionalFormatting sqref="J20">
    <cfRule type="containsBlanks" dxfId="133" priority="77">
      <formula>LEN(TRIM(J20))=0</formula>
    </cfRule>
  </conditionalFormatting>
  <conditionalFormatting sqref="J19">
    <cfRule type="containsBlanks" dxfId="132" priority="73">
      <formula>LEN(TRIM(J19))=0</formula>
    </cfRule>
  </conditionalFormatting>
  <conditionalFormatting sqref="J21">
    <cfRule type="containsBlanks" dxfId="131" priority="69">
      <formula>LEN(TRIM(J21))=0</formula>
    </cfRule>
  </conditionalFormatting>
  <conditionalFormatting sqref="J26">
    <cfRule type="containsBlanks" dxfId="130" priority="65">
      <formula>LEN(TRIM(J26))=0</formula>
    </cfRule>
  </conditionalFormatting>
  <conditionalFormatting sqref="J30">
    <cfRule type="containsBlanks" dxfId="129" priority="61">
      <formula>LEN(TRIM(J30))=0</formula>
    </cfRule>
  </conditionalFormatting>
  <conditionalFormatting sqref="J31">
    <cfRule type="containsBlanks" dxfId="128" priority="57">
      <formula>LEN(TRIM(J31))=0</formula>
    </cfRule>
  </conditionalFormatting>
  <conditionalFormatting sqref="J35">
    <cfRule type="containsBlanks" dxfId="127" priority="53">
      <formula>LEN(TRIM(J35))=0</formula>
    </cfRule>
  </conditionalFormatting>
  <conditionalFormatting sqref="J37">
    <cfRule type="containsBlanks" dxfId="126" priority="49">
      <formula>LEN(TRIM(J37))=0</formula>
    </cfRule>
  </conditionalFormatting>
  <conditionalFormatting sqref="L8">
    <cfRule type="containsBlanks" dxfId="125" priority="45">
      <formula>LEN(TRIM(L8))=0</formula>
    </cfRule>
  </conditionalFormatting>
  <conditionalFormatting sqref="L9">
    <cfRule type="containsBlanks" dxfId="124" priority="41">
      <formula>LEN(TRIM(L9))=0</formula>
    </cfRule>
  </conditionalFormatting>
  <conditionalFormatting sqref="L13">
    <cfRule type="containsBlanks" dxfId="123" priority="37">
      <formula>LEN(TRIM(L13))=0</formula>
    </cfRule>
  </conditionalFormatting>
  <conditionalFormatting sqref="L17">
    <cfRule type="containsBlanks" dxfId="122" priority="33">
      <formula>LEN(TRIM(L17))=0</formula>
    </cfRule>
  </conditionalFormatting>
  <conditionalFormatting sqref="L20">
    <cfRule type="containsBlanks" dxfId="121" priority="29">
      <formula>LEN(TRIM(L20))=0</formula>
    </cfRule>
  </conditionalFormatting>
  <conditionalFormatting sqref="L28">
    <cfRule type="containsBlanks" dxfId="120" priority="25">
      <formula>LEN(TRIM(L28))=0</formula>
    </cfRule>
  </conditionalFormatting>
  <conditionalFormatting sqref="L29">
    <cfRule type="containsBlanks" dxfId="119" priority="21">
      <formula>LEN(TRIM(L29))=0</formula>
    </cfRule>
  </conditionalFormatting>
  <conditionalFormatting sqref="L30">
    <cfRule type="containsBlanks" dxfId="118" priority="17">
      <formula>LEN(TRIM(L30))=0</formula>
    </cfRule>
  </conditionalFormatting>
  <conditionalFormatting sqref="L31">
    <cfRule type="containsBlanks" dxfId="117" priority="13">
      <formula>LEN(TRIM(L31))=0</formula>
    </cfRule>
  </conditionalFormatting>
  <conditionalFormatting sqref="L34">
    <cfRule type="containsBlanks" dxfId="116" priority="9">
      <formula>LEN(TRIM(L34))=0</formula>
    </cfRule>
  </conditionalFormatting>
  <conditionalFormatting sqref="L35">
    <cfRule type="containsBlanks" dxfId="115" priority="5">
      <formula>LEN(TRIM(L35))=0</formula>
    </cfRule>
  </conditionalFormatting>
  <conditionalFormatting sqref="L37">
    <cfRule type="containsBlanks" dxfId="114" priority="1">
      <formula>LEN(TRIM(L37))=0</formula>
    </cfRule>
  </conditionalFormatting>
  <hyperlinks>
    <hyperlink ref="I6" r:id="rId1" xr:uid="{4B01DC7E-2C3B-45E1-9055-72E73D2F2E3E}"/>
    <hyperlink ref="I16" r:id="rId2" xr:uid="{9DEA5CD8-B13A-47D8-B4F0-8393574E5E12}"/>
  </hyperlinks>
  <pageMargins left="0.7" right="0.7" top="0.75" bottom="0.75" header="0.3" footer="0.3"/>
  <pageSetup scale="33" orientation="portrait" r:id="rId3"/>
  <colBreaks count="1" manualBreakCount="1">
    <brk id="4" max="44" man="1"/>
  </colBreaks>
  <legacyDrawing r:id="rId4"/>
  <extLst>
    <ext xmlns:x14="http://schemas.microsoft.com/office/spreadsheetml/2009/9/main" uri="{78C0D931-6437-407d-A8EE-F0AAD7539E65}">
      <x14:conditionalFormattings>
        <x14:conditionalFormatting xmlns:xm="http://schemas.microsoft.com/office/excel/2006/main">
          <x14:cfRule type="cellIs" priority="122" operator="equal" id="{A4BC2C9C-1FEF-4250-8431-FD92C15C60FC}">
            <xm:f>Lista!$B$5</xm:f>
            <x14:dxf>
              <fill>
                <patternFill>
                  <bgColor rgb="FF92D050"/>
                </patternFill>
              </fill>
            </x14:dxf>
          </x14:cfRule>
          <x14:cfRule type="cellIs" priority="123" operator="equal" id="{0BB0EF16-9FFD-4B43-B7C0-517C3FBDBB92}">
            <xm:f>Lista!$B$4</xm:f>
            <x14:dxf>
              <fill>
                <patternFill>
                  <bgColor rgb="FFFFFF00"/>
                </patternFill>
              </fill>
            </x14:dxf>
          </x14:cfRule>
          <x14:cfRule type="cellIs" priority="124" operator="equal" id="{81C7789F-544C-4577-B93F-756AE56C25A7}">
            <xm:f>Lista!$B$3</xm:f>
            <x14:dxf>
              <fill>
                <patternFill>
                  <bgColor rgb="FFFF0000"/>
                </patternFill>
              </fill>
            </x14:dxf>
          </x14:cfRule>
          <xm:sqref>J5:J9 J14 J22:J25 J27:J29 J32:J34 J36 J38</xm:sqref>
        </x14:conditionalFormatting>
        <x14:conditionalFormatting xmlns:xm="http://schemas.microsoft.com/office/excel/2006/main">
          <x14:cfRule type="cellIs" priority="114" operator="equal" id="{F42A397D-BCCA-403A-9865-C095AF808CBF}">
            <xm:f>Lista!$B$5</xm:f>
            <x14:dxf>
              <fill>
                <patternFill>
                  <bgColor rgb="FF92D050"/>
                </patternFill>
              </fill>
            </x14:dxf>
          </x14:cfRule>
          <x14:cfRule type="cellIs" priority="115" operator="equal" id="{0F8C1888-7161-43F4-B7C5-A3DE79852D69}">
            <xm:f>Lista!$B$4</xm:f>
            <x14:dxf>
              <fill>
                <patternFill>
                  <bgColor rgb="FFFFFF00"/>
                </patternFill>
              </fill>
            </x14:dxf>
          </x14:cfRule>
          <x14:cfRule type="cellIs" priority="116" operator="equal" id="{7A2D3602-956C-40F2-AA1E-0DCA85575EEF}">
            <xm:f>Lista!$B$3</xm:f>
            <x14:dxf>
              <fill>
                <patternFill>
                  <bgColor rgb="FFFF0000"/>
                </patternFill>
              </fill>
            </x14:dxf>
          </x14:cfRule>
          <xm:sqref>L5:L7 L10:L12 L14:L16 L18:L19 L21:L27 L32:L33 L36 L38</xm:sqref>
        </x14:conditionalFormatting>
        <x14:conditionalFormatting xmlns:xm="http://schemas.microsoft.com/office/excel/2006/main">
          <x14:cfRule type="cellIs" priority="110" operator="equal" id="{F10BEC11-9B35-4A8C-AE35-DBBAABA1F549}">
            <xm:f>Lista!$B$5</xm:f>
            <x14:dxf>
              <fill>
                <patternFill>
                  <bgColor rgb="FF92D050"/>
                </patternFill>
              </fill>
            </x14:dxf>
          </x14:cfRule>
          <x14:cfRule type="cellIs" priority="111" operator="equal" id="{F657E9EA-23DE-4655-8477-7390F7062CD9}">
            <xm:f>Lista!$B$4</xm:f>
            <x14:dxf>
              <fill>
                <patternFill>
                  <bgColor rgb="FFFFFF00"/>
                </patternFill>
              </fill>
            </x14:dxf>
          </x14:cfRule>
          <x14:cfRule type="cellIs" priority="112" operator="equal" id="{DBF9B114-3DDE-4ABF-8F81-DA8378AE7D65}">
            <xm:f>Lista!$B$3</xm:f>
            <x14:dxf>
              <fill>
                <patternFill>
                  <bgColor rgb="FFFF0000"/>
                </patternFill>
              </fill>
            </x14:dxf>
          </x14:cfRule>
          <xm:sqref>J10</xm:sqref>
        </x14:conditionalFormatting>
        <x14:conditionalFormatting xmlns:xm="http://schemas.microsoft.com/office/excel/2006/main">
          <x14:cfRule type="cellIs" priority="106" operator="equal" id="{E6FA12AD-DED5-4A69-89A0-17529929DF70}">
            <xm:f>Lista!$B$5</xm:f>
            <x14:dxf>
              <fill>
                <patternFill>
                  <bgColor rgb="FF92D050"/>
                </patternFill>
              </fill>
            </x14:dxf>
          </x14:cfRule>
          <x14:cfRule type="cellIs" priority="107" operator="equal" id="{0673E42F-072E-48B0-BD03-D5EB94AC9808}">
            <xm:f>Lista!$B$4</xm:f>
            <x14:dxf>
              <fill>
                <patternFill>
                  <bgColor rgb="FFFFFF00"/>
                </patternFill>
              </fill>
            </x14:dxf>
          </x14:cfRule>
          <x14:cfRule type="cellIs" priority="108" operator="equal" id="{7F9A59A4-BABE-43A7-9786-56F3B17DD006}">
            <xm:f>Lista!$B$3</xm:f>
            <x14:dxf>
              <fill>
                <patternFill>
                  <bgColor rgb="FFFF0000"/>
                </patternFill>
              </fill>
            </x14:dxf>
          </x14:cfRule>
          <xm:sqref>J11</xm:sqref>
        </x14:conditionalFormatting>
        <x14:conditionalFormatting xmlns:xm="http://schemas.microsoft.com/office/excel/2006/main">
          <x14:cfRule type="cellIs" priority="102" operator="equal" id="{843BD650-DF2E-44A8-BACD-156E016E741E}">
            <xm:f>Lista!$B$5</xm:f>
            <x14:dxf>
              <fill>
                <patternFill>
                  <bgColor rgb="FF92D050"/>
                </patternFill>
              </fill>
            </x14:dxf>
          </x14:cfRule>
          <x14:cfRule type="cellIs" priority="103" operator="equal" id="{F9A3F708-0C3E-4426-AA64-FA8075255AAE}">
            <xm:f>Lista!$B$4</xm:f>
            <x14:dxf>
              <fill>
                <patternFill>
                  <bgColor rgb="FFFFFF00"/>
                </patternFill>
              </fill>
            </x14:dxf>
          </x14:cfRule>
          <x14:cfRule type="cellIs" priority="104" operator="equal" id="{A2ADF5E7-4BCE-428A-8749-D3745016D8E7}">
            <xm:f>Lista!$B$3</xm:f>
            <x14:dxf>
              <fill>
                <patternFill>
                  <bgColor rgb="FFFF0000"/>
                </patternFill>
              </fill>
            </x14:dxf>
          </x14:cfRule>
          <xm:sqref>J12</xm:sqref>
        </x14:conditionalFormatting>
        <x14:conditionalFormatting xmlns:xm="http://schemas.microsoft.com/office/excel/2006/main">
          <x14:cfRule type="cellIs" priority="98" operator="equal" id="{BDC61781-65FD-4FD5-A228-89FA0DB02FFF}">
            <xm:f>Lista!$B$5</xm:f>
            <x14:dxf>
              <fill>
                <patternFill>
                  <bgColor rgb="FF92D050"/>
                </patternFill>
              </fill>
            </x14:dxf>
          </x14:cfRule>
          <x14:cfRule type="cellIs" priority="99" operator="equal" id="{37188802-7A42-4277-BF10-0D6A9BBA78C1}">
            <xm:f>Lista!$B$4</xm:f>
            <x14:dxf>
              <fill>
                <patternFill>
                  <bgColor rgb="FFFFFF00"/>
                </patternFill>
              </fill>
            </x14:dxf>
          </x14:cfRule>
          <x14:cfRule type="cellIs" priority="100" operator="equal" id="{FED7F951-2A05-472D-9908-8498ED7A2C5D}">
            <xm:f>Lista!$B$3</xm:f>
            <x14:dxf>
              <fill>
                <patternFill>
                  <bgColor rgb="FFFF0000"/>
                </patternFill>
              </fill>
            </x14:dxf>
          </x14:cfRule>
          <xm:sqref>J13</xm:sqref>
        </x14:conditionalFormatting>
        <x14:conditionalFormatting xmlns:xm="http://schemas.microsoft.com/office/excel/2006/main">
          <x14:cfRule type="cellIs" priority="94" operator="equal" id="{8BF6097F-9522-4A91-A145-CD52053152CB}">
            <xm:f>Lista!$B$5</xm:f>
            <x14:dxf>
              <fill>
                <patternFill>
                  <bgColor rgb="FF92D050"/>
                </patternFill>
              </fill>
            </x14:dxf>
          </x14:cfRule>
          <x14:cfRule type="cellIs" priority="95" operator="equal" id="{FB66002B-026F-4621-9909-A065C6CC4DE5}">
            <xm:f>Lista!$B$4</xm:f>
            <x14:dxf>
              <fill>
                <patternFill>
                  <bgColor rgb="FFFFFF00"/>
                </patternFill>
              </fill>
            </x14:dxf>
          </x14:cfRule>
          <x14:cfRule type="cellIs" priority="96" operator="equal" id="{45916FE7-1C75-40CE-BBE2-58022D799990}">
            <xm:f>Lista!$B$3</xm:f>
            <x14:dxf>
              <fill>
                <patternFill>
                  <bgColor rgb="FFFF0000"/>
                </patternFill>
              </fill>
            </x14:dxf>
          </x14:cfRule>
          <xm:sqref>J15</xm:sqref>
        </x14:conditionalFormatting>
        <x14:conditionalFormatting xmlns:xm="http://schemas.microsoft.com/office/excel/2006/main">
          <x14:cfRule type="cellIs" priority="90" operator="equal" id="{63A99C65-C3B2-40A1-A5D3-47FC0F94513F}">
            <xm:f>Lista!$B$5</xm:f>
            <x14:dxf>
              <fill>
                <patternFill>
                  <bgColor rgb="FF92D050"/>
                </patternFill>
              </fill>
            </x14:dxf>
          </x14:cfRule>
          <x14:cfRule type="cellIs" priority="91" operator="equal" id="{13DBECE9-A8DB-4357-A839-92830584D939}">
            <xm:f>Lista!$B$4</xm:f>
            <x14:dxf>
              <fill>
                <patternFill>
                  <bgColor rgb="FFFFFF00"/>
                </patternFill>
              </fill>
            </x14:dxf>
          </x14:cfRule>
          <x14:cfRule type="cellIs" priority="92" operator="equal" id="{24CF3524-D424-4B77-AEEF-E1301D98636E}">
            <xm:f>Lista!$B$3</xm:f>
            <x14:dxf>
              <fill>
                <patternFill>
                  <bgColor rgb="FFFF0000"/>
                </patternFill>
              </fill>
            </x14:dxf>
          </x14:cfRule>
          <xm:sqref>J16</xm:sqref>
        </x14:conditionalFormatting>
        <x14:conditionalFormatting xmlns:xm="http://schemas.microsoft.com/office/excel/2006/main">
          <x14:cfRule type="cellIs" priority="86" operator="equal" id="{FC865CA0-AB6D-4E7C-992F-561342B50FF4}">
            <xm:f>Lista!$B$5</xm:f>
            <x14:dxf>
              <fill>
                <patternFill>
                  <bgColor rgb="FF92D050"/>
                </patternFill>
              </fill>
            </x14:dxf>
          </x14:cfRule>
          <x14:cfRule type="cellIs" priority="87" operator="equal" id="{410C22F5-C9B5-43C3-B8B1-379AA9B45C9F}">
            <xm:f>Lista!$B$4</xm:f>
            <x14:dxf>
              <fill>
                <patternFill>
                  <bgColor rgb="FFFFFF00"/>
                </patternFill>
              </fill>
            </x14:dxf>
          </x14:cfRule>
          <x14:cfRule type="cellIs" priority="88" operator="equal" id="{C214AAB3-ED16-4F13-A48C-E1F24B38E7A9}">
            <xm:f>Lista!$B$3</xm:f>
            <x14:dxf>
              <fill>
                <patternFill>
                  <bgColor rgb="FFFF0000"/>
                </patternFill>
              </fill>
            </x14:dxf>
          </x14:cfRule>
          <xm:sqref>J17</xm:sqref>
        </x14:conditionalFormatting>
        <x14:conditionalFormatting xmlns:xm="http://schemas.microsoft.com/office/excel/2006/main">
          <x14:cfRule type="cellIs" priority="82" operator="equal" id="{D6E60908-2AC6-4BD3-BD3A-C823A41B8C1C}">
            <xm:f>Lista!$B$5</xm:f>
            <x14:dxf>
              <fill>
                <patternFill>
                  <bgColor rgb="FF92D050"/>
                </patternFill>
              </fill>
            </x14:dxf>
          </x14:cfRule>
          <x14:cfRule type="cellIs" priority="83" operator="equal" id="{0DA0A093-1218-4C91-92D2-6F790A165C9B}">
            <xm:f>Lista!$B$4</xm:f>
            <x14:dxf>
              <fill>
                <patternFill>
                  <bgColor rgb="FFFFFF00"/>
                </patternFill>
              </fill>
            </x14:dxf>
          </x14:cfRule>
          <x14:cfRule type="cellIs" priority="84" operator="equal" id="{CB80DFAC-03C8-401F-855F-78FB43C1DDE2}">
            <xm:f>Lista!$B$3</xm:f>
            <x14:dxf>
              <fill>
                <patternFill>
                  <bgColor rgb="FFFF0000"/>
                </patternFill>
              </fill>
            </x14:dxf>
          </x14:cfRule>
          <xm:sqref>J18</xm:sqref>
        </x14:conditionalFormatting>
        <x14:conditionalFormatting xmlns:xm="http://schemas.microsoft.com/office/excel/2006/main">
          <x14:cfRule type="cellIs" priority="78" operator="equal" id="{AC1ABBE8-908A-4833-AA0D-856CAE17DF3F}">
            <xm:f>Lista!$B$5</xm:f>
            <x14:dxf>
              <fill>
                <patternFill>
                  <bgColor rgb="FF92D050"/>
                </patternFill>
              </fill>
            </x14:dxf>
          </x14:cfRule>
          <x14:cfRule type="cellIs" priority="79" operator="equal" id="{9B6DAFFB-5EC6-41A2-8DE9-1392EE333F85}">
            <xm:f>Lista!$B$4</xm:f>
            <x14:dxf>
              <fill>
                <patternFill>
                  <bgColor rgb="FFFFFF00"/>
                </patternFill>
              </fill>
            </x14:dxf>
          </x14:cfRule>
          <x14:cfRule type="cellIs" priority="80" operator="equal" id="{E11A7E03-2F63-4089-962C-86185B8DD7B7}">
            <xm:f>Lista!$B$3</xm:f>
            <x14:dxf>
              <fill>
                <patternFill>
                  <bgColor rgb="FFFF0000"/>
                </patternFill>
              </fill>
            </x14:dxf>
          </x14:cfRule>
          <xm:sqref>J20</xm:sqref>
        </x14:conditionalFormatting>
        <x14:conditionalFormatting xmlns:xm="http://schemas.microsoft.com/office/excel/2006/main">
          <x14:cfRule type="cellIs" priority="74" operator="equal" id="{8B3993FF-342F-4857-9D0B-050DFDFA523D}">
            <xm:f>Lista!$B$5</xm:f>
            <x14:dxf>
              <fill>
                <patternFill>
                  <bgColor rgb="FF92D050"/>
                </patternFill>
              </fill>
            </x14:dxf>
          </x14:cfRule>
          <x14:cfRule type="cellIs" priority="75" operator="equal" id="{8EAE3CBF-E93A-4897-90E6-D92A2E5EFE69}">
            <xm:f>Lista!$B$4</xm:f>
            <x14:dxf>
              <fill>
                <patternFill>
                  <bgColor rgb="FFFFFF00"/>
                </patternFill>
              </fill>
            </x14:dxf>
          </x14:cfRule>
          <x14:cfRule type="cellIs" priority="76" operator="equal" id="{807CC45A-E27D-4931-88CC-CA2EDED5B7E1}">
            <xm:f>Lista!$B$3</xm:f>
            <x14:dxf>
              <fill>
                <patternFill>
                  <bgColor rgb="FFFF0000"/>
                </patternFill>
              </fill>
            </x14:dxf>
          </x14:cfRule>
          <xm:sqref>J19</xm:sqref>
        </x14:conditionalFormatting>
        <x14:conditionalFormatting xmlns:xm="http://schemas.microsoft.com/office/excel/2006/main">
          <x14:cfRule type="cellIs" priority="70" operator="equal" id="{8A2BA180-4FF4-4212-8DBD-7BEB2258A897}">
            <xm:f>Lista!$B$5</xm:f>
            <x14:dxf>
              <fill>
                <patternFill>
                  <bgColor rgb="FF92D050"/>
                </patternFill>
              </fill>
            </x14:dxf>
          </x14:cfRule>
          <x14:cfRule type="cellIs" priority="71" operator="equal" id="{E8D95F37-4E39-4222-9273-D6F7A657F961}">
            <xm:f>Lista!$B$4</xm:f>
            <x14:dxf>
              <fill>
                <patternFill>
                  <bgColor rgb="FFFFFF00"/>
                </patternFill>
              </fill>
            </x14:dxf>
          </x14:cfRule>
          <x14:cfRule type="cellIs" priority="72" operator="equal" id="{5695F43C-B0C6-491C-B6EB-9F1096EF2E1C}">
            <xm:f>Lista!$B$3</xm:f>
            <x14:dxf>
              <fill>
                <patternFill>
                  <bgColor rgb="FFFF0000"/>
                </patternFill>
              </fill>
            </x14:dxf>
          </x14:cfRule>
          <xm:sqref>J21</xm:sqref>
        </x14:conditionalFormatting>
        <x14:conditionalFormatting xmlns:xm="http://schemas.microsoft.com/office/excel/2006/main">
          <x14:cfRule type="cellIs" priority="66" operator="equal" id="{31694D08-8E8F-48C6-8639-A7C064123C9C}">
            <xm:f>Lista!$B$5</xm:f>
            <x14:dxf>
              <fill>
                <patternFill>
                  <bgColor rgb="FF92D050"/>
                </patternFill>
              </fill>
            </x14:dxf>
          </x14:cfRule>
          <x14:cfRule type="cellIs" priority="67" operator="equal" id="{736D9990-120B-4B9A-A9DA-DDF3A8FEF5CA}">
            <xm:f>Lista!$B$4</xm:f>
            <x14:dxf>
              <fill>
                <patternFill>
                  <bgColor rgb="FFFFFF00"/>
                </patternFill>
              </fill>
            </x14:dxf>
          </x14:cfRule>
          <x14:cfRule type="cellIs" priority="68" operator="equal" id="{473E58A9-F325-44F7-A104-9D8BEEFB3BCF}">
            <xm:f>Lista!$B$3</xm:f>
            <x14:dxf>
              <fill>
                <patternFill>
                  <bgColor rgb="FFFF0000"/>
                </patternFill>
              </fill>
            </x14:dxf>
          </x14:cfRule>
          <xm:sqref>J26</xm:sqref>
        </x14:conditionalFormatting>
        <x14:conditionalFormatting xmlns:xm="http://schemas.microsoft.com/office/excel/2006/main">
          <x14:cfRule type="cellIs" priority="62" operator="equal" id="{280F01CB-8B0E-4169-8CA4-A4D26028D0B7}">
            <xm:f>Lista!$B$5</xm:f>
            <x14:dxf>
              <fill>
                <patternFill>
                  <bgColor rgb="FF92D050"/>
                </patternFill>
              </fill>
            </x14:dxf>
          </x14:cfRule>
          <x14:cfRule type="cellIs" priority="63" operator="equal" id="{DAE956FD-97AE-402B-B3D1-3F1F08CD4F91}">
            <xm:f>Lista!$B$4</xm:f>
            <x14:dxf>
              <fill>
                <patternFill>
                  <bgColor rgb="FFFFFF00"/>
                </patternFill>
              </fill>
            </x14:dxf>
          </x14:cfRule>
          <x14:cfRule type="cellIs" priority="64" operator="equal" id="{DB04EF6D-19D7-4622-AF9D-94E000D8CB3C}">
            <xm:f>Lista!$B$3</xm:f>
            <x14:dxf>
              <fill>
                <patternFill>
                  <bgColor rgb="FFFF0000"/>
                </patternFill>
              </fill>
            </x14:dxf>
          </x14:cfRule>
          <xm:sqref>J30</xm:sqref>
        </x14:conditionalFormatting>
        <x14:conditionalFormatting xmlns:xm="http://schemas.microsoft.com/office/excel/2006/main">
          <x14:cfRule type="cellIs" priority="58" operator="equal" id="{66F40C5C-FFD1-4B52-A401-543388298DE3}">
            <xm:f>Lista!$B$5</xm:f>
            <x14:dxf>
              <fill>
                <patternFill>
                  <bgColor rgb="FF92D050"/>
                </patternFill>
              </fill>
            </x14:dxf>
          </x14:cfRule>
          <x14:cfRule type="cellIs" priority="59" operator="equal" id="{D79B0DDF-AA6E-4108-864D-93369FA49505}">
            <xm:f>Lista!$B$4</xm:f>
            <x14:dxf>
              <fill>
                <patternFill>
                  <bgColor rgb="FFFFFF00"/>
                </patternFill>
              </fill>
            </x14:dxf>
          </x14:cfRule>
          <x14:cfRule type="cellIs" priority="60" operator="equal" id="{1393EBFC-3C8B-414E-862A-3F6B42C2325F}">
            <xm:f>Lista!$B$3</xm:f>
            <x14:dxf>
              <fill>
                <patternFill>
                  <bgColor rgb="FFFF0000"/>
                </patternFill>
              </fill>
            </x14:dxf>
          </x14:cfRule>
          <xm:sqref>J31</xm:sqref>
        </x14:conditionalFormatting>
        <x14:conditionalFormatting xmlns:xm="http://schemas.microsoft.com/office/excel/2006/main">
          <x14:cfRule type="cellIs" priority="54" operator="equal" id="{A1FADF0A-7505-42CA-8A74-B58D8F24954E}">
            <xm:f>Lista!$B$5</xm:f>
            <x14:dxf>
              <fill>
                <patternFill>
                  <bgColor rgb="FF92D050"/>
                </patternFill>
              </fill>
            </x14:dxf>
          </x14:cfRule>
          <x14:cfRule type="cellIs" priority="55" operator="equal" id="{211EF24E-2F63-4FB4-B99F-F94C7BE78540}">
            <xm:f>Lista!$B$4</xm:f>
            <x14:dxf>
              <fill>
                <patternFill>
                  <bgColor rgb="FFFFFF00"/>
                </patternFill>
              </fill>
            </x14:dxf>
          </x14:cfRule>
          <x14:cfRule type="cellIs" priority="56" operator="equal" id="{0F0A1062-34D5-45C8-A6B0-BF12A94041D9}">
            <xm:f>Lista!$B$3</xm:f>
            <x14:dxf>
              <fill>
                <patternFill>
                  <bgColor rgb="FFFF0000"/>
                </patternFill>
              </fill>
            </x14:dxf>
          </x14:cfRule>
          <xm:sqref>J35</xm:sqref>
        </x14:conditionalFormatting>
        <x14:conditionalFormatting xmlns:xm="http://schemas.microsoft.com/office/excel/2006/main">
          <x14:cfRule type="cellIs" priority="50" operator="equal" id="{3F3D9A4E-8A12-4EC7-8DE4-8528464C1454}">
            <xm:f>Lista!$B$5</xm:f>
            <x14:dxf>
              <fill>
                <patternFill>
                  <bgColor rgb="FF92D050"/>
                </patternFill>
              </fill>
            </x14:dxf>
          </x14:cfRule>
          <x14:cfRule type="cellIs" priority="51" operator="equal" id="{51C65ACF-4CCF-4AC0-993E-204672991580}">
            <xm:f>Lista!$B$4</xm:f>
            <x14:dxf>
              <fill>
                <patternFill>
                  <bgColor rgb="FFFFFF00"/>
                </patternFill>
              </fill>
            </x14:dxf>
          </x14:cfRule>
          <x14:cfRule type="cellIs" priority="52" operator="equal" id="{9119198D-DEC8-48EC-BE6C-A026CFD3AE6B}">
            <xm:f>Lista!$B$3</xm:f>
            <x14:dxf>
              <fill>
                <patternFill>
                  <bgColor rgb="FFFF0000"/>
                </patternFill>
              </fill>
            </x14:dxf>
          </x14:cfRule>
          <xm:sqref>J37</xm:sqref>
        </x14:conditionalFormatting>
        <x14:conditionalFormatting xmlns:xm="http://schemas.microsoft.com/office/excel/2006/main">
          <x14:cfRule type="cellIs" priority="46" operator="equal" id="{CC8BA65B-3905-457F-81A3-264FE5BAD33B}">
            <xm:f>Lista!$B$5</xm:f>
            <x14:dxf>
              <fill>
                <patternFill>
                  <bgColor rgb="FF92D050"/>
                </patternFill>
              </fill>
            </x14:dxf>
          </x14:cfRule>
          <x14:cfRule type="cellIs" priority="47" operator="equal" id="{2762AFEE-4641-44E6-A466-5E752F2D9930}">
            <xm:f>Lista!$B$4</xm:f>
            <x14:dxf>
              <fill>
                <patternFill>
                  <bgColor rgb="FFFFFF00"/>
                </patternFill>
              </fill>
            </x14:dxf>
          </x14:cfRule>
          <x14:cfRule type="cellIs" priority="48" operator="equal" id="{597728D0-273A-4F7B-BEF4-A7E4DCF9B622}">
            <xm:f>Lista!$B$3</xm:f>
            <x14:dxf>
              <fill>
                <patternFill>
                  <bgColor rgb="FFFF0000"/>
                </patternFill>
              </fill>
            </x14:dxf>
          </x14:cfRule>
          <xm:sqref>L8</xm:sqref>
        </x14:conditionalFormatting>
        <x14:conditionalFormatting xmlns:xm="http://schemas.microsoft.com/office/excel/2006/main">
          <x14:cfRule type="cellIs" priority="42" operator="equal" id="{26EF8E78-2EFD-4E93-8E74-8366EA90A6C7}">
            <xm:f>Lista!$B$5</xm:f>
            <x14:dxf>
              <fill>
                <patternFill>
                  <bgColor rgb="FF92D050"/>
                </patternFill>
              </fill>
            </x14:dxf>
          </x14:cfRule>
          <x14:cfRule type="cellIs" priority="43" operator="equal" id="{2784F6F0-DD2C-4168-AAF6-7A0E6029B255}">
            <xm:f>Lista!$B$4</xm:f>
            <x14:dxf>
              <fill>
                <patternFill>
                  <bgColor rgb="FFFFFF00"/>
                </patternFill>
              </fill>
            </x14:dxf>
          </x14:cfRule>
          <x14:cfRule type="cellIs" priority="44" operator="equal" id="{3E4A18F3-700A-4278-B47C-77E8D4F6A58E}">
            <xm:f>Lista!$B$3</xm:f>
            <x14:dxf>
              <fill>
                <patternFill>
                  <bgColor rgb="FFFF0000"/>
                </patternFill>
              </fill>
            </x14:dxf>
          </x14:cfRule>
          <xm:sqref>L9</xm:sqref>
        </x14:conditionalFormatting>
        <x14:conditionalFormatting xmlns:xm="http://schemas.microsoft.com/office/excel/2006/main">
          <x14:cfRule type="cellIs" priority="38" operator="equal" id="{143B5EAF-56F9-461F-A93C-E09F30142645}">
            <xm:f>Lista!$B$5</xm:f>
            <x14:dxf>
              <fill>
                <patternFill>
                  <bgColor rgb="FF92D050"/>
                </patternFill>
              </fill>
            </x14:dxf>
          </x14:cfRule>
          <x14:cfRule type="cellIs" priority="39" operator="equal" id="{2B11B0D2-BF52-4099-9716-A94B3AE6C55E}">
            <xm:f>Lista!$B$4</xm:f>
            <x14:dxf>
              <fill>
                <patternFill>
                  <bgColor rgb="FFFFFF00"/>
                </patternFill>
              </fill>
            </x14:dxf>
          </x14:cfRule>
          <x14:cfRule type="cellIs" priority="40" operator="equal" id="{8F249CAE-02CB-4C00-9ED8-E33ABAF7BA3B}">
            <xm:f>Lista!$B$3</xm:f>
            <x14:dxf>
              <fill>
                <patternFill>
                  <bgColor rgb="FFFF0000"/>
                </patternFill>
              </fill>
            </x14:dxf>
          </x14:cfRule>
          <xm:sqref>L13</xm:sqref>
        </x14:conditionalFormatting>
        <x14:conditionalFormatting xmlns:xm="http://schemas.microsoft.com/office/excel/2006/main">
          <x14:cfRule type="cellIs" priority="34" operator="equal" id="{3192C926-1D35-47AA-A7A0-B5FE891E259D}">
            <xm:f>Lista!$B$5</xm:f>
            <x14:dxf>
              <fill>
                <patternFill>
                  <bgColor rgb="FF92D050"/>
                </patternFill>
              </fill>
            </x14:dxf>
          </x14:cfRule>
          <x14:cfRule type="cellIs" priority="35" operator="equal" id="{269BE6B2-290D-4AC5-A22E-A11F318EBAD9}">
            <xm:f>Lista!$B$4</xm:f>
            <x14:dxf>
              <fill>
                <patternFill>
                  <bgColor rgb="FFFFFF00"/>
                </patternFill>
              </fill>
            </x14:dxf>
          </x14:cfRule>
          <x14:cfRule type="cellIs" priority="36" operator="equal" id="{1282C928-7034-4DDE-9835-E0890CB6B344}">
            <xm:f>Lista!$B$3</xm:f>
            <x14:dxf>
              <fill>
                <patternFill>
                  <bgColor rgb="FFFF0000"/>
                </patternFill>
              </fill>
            </x14:dxf>
          </x14:cfRule>
          <xm:sqref>L17</xm:sqref>
        </x14:conditionalFormatting>
        <x14:conditionalFormatting xmlns:xm="http://schemas.microsoft.com/office/excel/2006/main">
          <x14:cfRule type="cellIs" priority="30" operator="equal" id="{E0E946F6-B116-49AE-A592-743B5B1F82D5}">
            <xm:f>Lista!$B$5</xm:f>
            <x14:dxf>
              <fill>
                <patternFill>
                  <bgColor rgb="FF92D050"/>
                </patternFill>
              </fill>
            </x14:dxf>
          </x14:cfRule>
          <x14:cfRule type="cellIs" priority="31" operator="equal" id="{3AB5067A-8A96-4BB0-A472-C82B107286B6}">
            <xm:f>Lista!$B$4</xm:f>
            <x14:dxf>
              <fill>
                <patternFill>
                  <bgColor rgb="FFFFFF00"/>
                </patternFill>
              </fill>
            </x14:dxf>
          </x14:cfRule>
          <x14:cfRule type="cellIs" priority="32" operator="equal" id="{85C3246F-2E75-4BDE-9DF4-3B1C4EACDE95}">
            <xm:f>Lista!$B$3</xm:f>
            <x14:dxf>
              <fill>
                <patternFill>
                  <bgColor rgb="FFFF0000"/>
                </patternFill>
              </fill>
            </x14:dxf>
          </x14:cfRule>
          <xm:sqref>L20</xm:sqref>
        </x14:conditionalFormatting>
        <x14:conditionalFormatting xmlns:xm="http://schemas.microsoft.com/office/excel/2006/main">
          <x14:cfRule type="cellIs" priority="26" operator="equal" id="{40391DCF-2EA7-4EED-98F9-E5404F1B33A0}">
            <xm:f>Lista!$B$5</xm:f>
            <x14:dxf>
              <fill>
                <patternFill>
                  <bgColor rgb="FF92D050"/>
                </patternFill>
              </fill>
            </x14:dxf>
          </x14:cfRule>
          <x14:cfRule type="cellIs" priority="27" operator="equal" id="{7552C1B7-390E-4F6A-A847-E35C6900C26D}">
            <xm:f>Lista!$B$4</xm:f>
            <x14:dxf>
              <fill>
                <patternFill>
                  <bgColor rgb="FFFFFF00"/>
                </patternFill>
              </fill>
            </x14:dxf>
          </x14:cfRule>
          <x14:cfRule type="cellIs" priority="28" operator="equal" id="{177C4BC6-555E-4616-B636-204D5B070DF0}">
            <xm:f>Lista!$B$3</xm:f>
            <x14:dxf>
              <fill>
                <patternFill>
                  <bgColor rgb="FFFF0000"/>
                </patternFill>
              </fill>
            </x14:dxf>
          </x14:cfRule>
          <xm:sqref>L28</xm:sqref>
        </x14:conditionalFormatting>
        <x14:conditionalFormatting xmlns:xm="http://schemas.microsoft.com/office/excel/2006/main">
          <x14:cfRule type="cellIs" priority="22" operator="equal" id="{0A0B6247-FA4C-4A6B-9F6B-367853E294A9}">
            <xm:f>Lista!$B$5</xm:f>
            <x14:dxf>
              <fill>
                <patternFill>
                  <bgColor rgb="FF92D050"/>
                </patternFill>
              </fill>
            </x14:dxf>
          </x14:cfRule>
          <x14:cfRule type="cellIs" priority="23" operator="equal" id="{F27BD5EC-A8DF-4A93-BC8E-A9989100F945}">
            <xm:f>Lista!$B$4</xm:f>
            <x14:dxf>
              <fill>
                <patternFill>
                  <bgColor rgb="FFFFFF00"/>
                </patternFill>
              </fill>
            </x14:dxf>
          </x14:cfRule>
          <x14:cfRule type="cellIs" priority="24" operator="equal" id="{13B363EE-C3F1-4D00-AAC9-C5EF226C7DCF}">
            <xm:f>Lista!$B$3</xm:f>
            <x14:dxf>
              <fill>
                <patternFill>
                  <bgColor rgb="FFFF0000"/>
                </patternFill>
              </fill>
            </x14:dxf>
          </x14:cfRule>
          <xm:sqref>L29</xm:sqref>
        </x14:conditionalFormatting>
        <x14:conditionalFormatting xmlns:xm="http://schemas.microsoft.com/office/excel/2006/main">
          <x14:cfRule type="cellIs" priority="18" operator="equal" id="{BBF11471-29A5-4ECE-B939-91FA2E9CAE1B}">
            <xm:f>Lista!$B$5</xm:f>
            <x14:dxf>
              <fill>
                <patternFill>
                  <bgColor rgb="FF92D050"/>
                </patternFill>
              </fill>
            </x14:dxf>
          </x14:cfRule>
          <x14:cfRule type="cellIs" priority="19" operator="equal" id="{3104013A-DD59-4215-B0FF-AB5C455A2666}">
            <xm:f>Lista!$B$4</xm:f>
            <x14:dxf>
              <fill>
                <patternFill>
                  <bgColor rgb="FFFFFF00"/>
                </patternFill>
              </fill>
            </x14:dxf>
          </x14:cfRule>
          <x14:cfRule type="cellIs" priority="20" operator="equal" id="{58ACFA34-0922-484E-89DF-7E637DFC9707}">
            <xm:f>Lista!$B$3</xm:f>
            <x14:dxf>
              <fill>
                <patternFill>
                  <bgColor rgb="FFFF0000"/>
                </patternFill>
              </fill>
            </x14:dxf>
          </x14:cfRule>
          <xm:sqref>L30</xm:sqref>
        </x14:conditionalFormatting>
        <x14:conditionalFormatting xmlns:xm="http://schemas.microsoft.com/office/excel/2006/main">
          <x14:cfRule type="cellIs" priority="14" operator="equal" id="{401779A9-C968-455E-8B9A-F0B7F54A3BA3}">
            <xm:f>Lista!$B$5</xm:f>
            <x14:dxf>
              <fill>
                <patternFill>
                  <bgColor rgb="FF92D050"/>
                </patternFill>
              </fill>
            </x14:dxf>
          </x14:cfRule>
          <x14:cfRule type="cellIs" priority="15" operator="equal" id="{A43E2389-DB3B-4590-91C1-F597745F616C}">
            <xm:f>Lista!$B$4</xm:f>
            <x14:dxf>
              <fill>
                <patternFill>
                  <bgColor rgb="FFFFFF00"/>
                </patternFill>
              </fill>
            </x14:dxf>
          </x14:cfRule>
          <x14:cfRule type="cellIs" priority="16" operator="equal" id="{6466E952-974E-4FF2-8EC4-4318693359C0}">
            <xm:f>Lista!$B$3</xm:f>
            <x14:dxf>
              <fill>
                <patternFill>
                  <bgColor rgb="FFFF0000"/>
                </patternFill>
              </fill>
            </x14:dxf>
          </x14:cfRule>
          <xm:sqref>L31</xm:sqref>
        </x14:conditionalFormatting>
        <x14:conditionalFormatting xmlns:xm="http://schemas.microsoft.com/office/excel/2006/main">
          <x14:cfRule type="cellIs" priority="10" operator="equal" id="{7831DE7B-A38E-4150-9E44-65D7F457AFAC}">
            <xm:f>Lista!$B$5</xm:f>
            <x14:dxf>
              <fill>
                <patternFill>
                  <bgColor rgb="FF92D050"/>
                </patternFill>
              </fill>
            </x14:dxf>
          </x14:cfRule>
          <x14:cfRule type="cellIs" priority="11" operator="equal" id="{A8A517F5-FD22-4BAC-BD5A-59CD16EB4C8F}">
            <xm:f>Lista!$B$4</xm:f>
            <x14:dxf>
              <fill>
                <patternFill>
                  <bgColor rgb="FFFFFF00"/>
                </patternFill>
              </fill>
            </x14:dxf>
          </x14:cfRule>
          <x14:cfRule type="cellIs" priority="12" operator="equal" id="{F87EB6B7-3930-4569-B543-AA748526E423}">
            <xm:f>Lista!$B$3</xm:f>
            <x14:dxf>
              <fill>
                <patternFill>
                  <bgColor rgb="FFFF0000"/>
                </patternFill>
              </fill>
            </x14:dxf>
          </x14:cfRule>
          <xm:sqref>L34</xm:sqref>
        </x14:conditionalFormatting>
        <x14:conditionalFormatting xmlns:xm="http://schemas.microsoft.com/office/excel/2006/main">
          <x14:cfRule type="cellIs" priority="6" operator="equal" id="{4B8AF5E1-F90E-45B1-8413-E14C40F89A6F}">
            <xm:f>Lista!$B$5</xm:f>
            <x14:dxf>
              <fill>
                <patternFill>
                  <bgColor rgb="FF92D050"/>
                </patternFill>
              </fill>
            </x14:dxf>
          </x14:cfRule>
          <x14:cfRule type="cellIs" priority="7" operator="equal" id="{D1A3F7C9-8ECA-4644-A37A-C3605A063731}">
            <xm:f>Lista!$B$4</xm:f>
            <x14:dxf>
              <fill>
                <patternFill>
                  <bgColor rgb="FFFFFF00"/>
                </patternFill>
              </fill>
            </x14:dxf>
          </x14:cfRule>
          <x14:cfRule type="cellIs" priority="8" operator="equal" id="{9191E60B-5870-452B-A41A-54F84E887233}">
            <xm:f>Lista!$B$3</xm:f>
            <x14:dxf>
              <fill>
                <patternFill>
                  <bgColor rgb="FFFF0000"/>
                </patternFill>
              </fill>
            </x14:dxf>
          </x14:cfRule>
          <xm:sqref>L35</xm:sqref>
        </x14:conditionalFormatting>
        <x14:conditionalFormatting xmlns:xm="http://schemas.microsoft.com/office/excel/2006/main">
          <x14:cfRule type="cellIs" priority="2" operator="equal" id="{25580C4D-53DA-4470-B5A0-A3E4E031C0CF}">
            <xm:f>Lista!$B$5</xm:f>
            <x14:dxf>
              <fill>
                <patternFill>
                  <bgColor rgb="FF92D050"/>
                </patternFill>
              </fill>
            </x14:dxf>
          </x14:cfRule>
          <x14:cfRule type="cellIs" priority="3" operator="equal" id="{400182C6-8110-45CA-A5B2-767EB4291372}">
            <xm:f>Lista!$B$4</xm:f>
            <x14:dxf>
              <fill>
                <patternFill>
                  <bgColor rgb="FFFFFF00"/>
                </patternFill>
              </fill>
            </x14:dxf>
          </x14:cfRule>
          <x14:cfRule type="cellIs" priority="4" operator="equal" id="{4AB4D80E-C3F9-49D1-9943-7906BB59A2F8}">
            <xm:f>Lista!$B$3</xm:f>
            <x14:dxf>
              <fill>
                <patternFill>
                  <bgColor rgb="FFFF0000"/>
                </patternFill>
              </fill>
            </x14:dxf>
          </x14:cfRule>
          <xm:sqref>L37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C3F79D8-6AFB-4D72-AC99-BF663653BD38}">
          <x14:formula1>
            <xm:f>Lista!$B$3:$B$5</xm:f>
          </x14:formula1>
          <xm:sqref>J5:J38 L5:L38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0224-5B95-465C-BB71-7768E6127DEC}">
  <dimension ref="B3:B5"/>
  <sheetViews>
    <sheetView workbookViewId="0">
      <selection activeCell="G12" sqref="G12"/>
    </sheetView>
  </sheetViews>
  <sheetFormatPr baseColWidth="10" defaultRowHeight="15" x14ac:dyDescent="0.25"/>
  <cols>
    <col min="2" max="2" width="21.5703125" customWidth="1"/>
  </cols>
  <sheetData>
    <row r="3" spans="2:2" x14ac:dyDescent="0.25">
      <c r="B3" s="52">
        <v>0</v>
      </c>
    </row>
    <row r="4" spans="2:2" x14ac:dyDescent="0.25">
      <c r="B4" s="53">
        <v>0.7</v>
      </c>
    </row>
    <row r="5" spans="2:2" x14ac:dyDescent="0.25">
      <c r="B5" s="54">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D264-2677-4CD6-A9E2-F93B5C73341C}">
  <dimension ref="B1:F65"/>
  <sheetViews>
    <sheetView zoomScale="73" zoomScaleNormal="73" workbookViewId="0">
      <selection activeCell="D52" sqref="D52:E52"/>
    </sheetView>
  </sheetViews>
  <sheetFormatPr baseColWidth="10" defaultRowHeight="15" x14ac:dyDescent="0.25"/>
  <cols>
    <col min="1" max="1" width="7.140625" customWidth="1"/>
    <col min="2" max="2" width="35.7109375" style="2" customWidth="1"/>
    <col min="3" max="3" width="122.42578125" style="2" customWidth="1"/>
    <col min="4" max="4" width="19.7109375" customWidth="1"/>
    <col min="5" max="5" width="21.28515625" customWidth="1"/>
    <col min="6" max="6" width="82.140625" customWidth="1"/>
  </cols>
  <sheetData>
    <row r="1" spans="2:6" ht="37.5" customHeight="1" x14ac:dyDescent="0.25">
      <c r="B1" s="124" t="s">
        <v>148</v>
      </c>
      <c r="C1" s="124"/>
      <c r="D1" s="124"/>
      <c r="E1" s="124"/>
      <c r="F1" s="124"/>
    </row>
    <row r="2" spans="2:6" ht="21" x14ac:dyDescent="0.25">
      <c r="B2" s="11" t="s">
        <v>12</v>
      </c>
      <c r="C2" s="11" t="s">
        <v>13</v>
      </c>
      <c r="D2" s="10" t="s">
        <v>65</v>
      </c>
      <c r="E2" s="10" t="s">
        <v>66</v>
      </c>
      <c r="F2" s="10" t="s">
        <v>2</v>
      </c>
    </row>
    <row r="3" spans="2:6" ht="96" customHeight="1" x14ac:dyDescent="0.25">
      <c r="B3" s="143" t="s">
        <v>14</v>
      </c>
      <c r="C3" s="6" t="s">
        <v>180</v>
      </c>
      <c r="D3" s="15"/>
      <c r="E3" s="135"/>
      <c r="F3" s="19" t="s">
        <v>179</v>
      </c>
    </row>
    <row r="4" spans="2:6" ht="49.5" customHeight="1" x14ac:dyDescent="0.25">
      <c r="B4" s="144"/>
      <c r="C4" s="6" t="s">
        <v>176</v>
      </c>
      <c r="D4" s="36"/>
      <c r="E4" s="136"/>
      <c r="F4" s="19" t="s">
        <v>177</v>
      </c>
    </row>
    <row r="5" spans="2:6" ht="30" x14ac:dyDescent="0.25">
      <c r="B5" s="144"/>
      <c r="C5" s="6" t="s">
        <v>23</v>
      </c>
      <c r="D5" s="15"/>
      <c r="E5" s="136"/>
      <c r="F5" s="19" t="s">
        <v>178</v>
      </c>
    </row>
    <row r="6" spans="2:6" ht="107.25" customHeight="1" x14ac:dyDescent="0.25">
      <c r="B6" s="144"/>
      <c r="C6" s="6" t="s">
        <v>25</v>
      </c>
      <c r="D6" s="15"/>
      <c r="E6" s="136"/>
      <c r="F6" s="19" t="s">
        <v>182</v>
      </c>
    </row>
    <row r="7" spans="2:6" ht="104.25" customHeight="1" x14ac:dyDescent="0.25">
      <c r="B7" s="144"/>
      <c r="C7" s="6" t="s">
        <v>24</v>
      </c>
      <c r="D7" s="15"/>
      <c r="E7" s="136"/>
      <c r="F7" s="19" t="s">
        <v>182</v>
      </c>
    </row>
    <row r="8" spans="2:6" x14ac:dyDescent="0.25">
      <c r="B8" s="144"/>
      <c r="C8" s="6" t="s">
        <v>26</v>
      </c>
      <c r="D8" s="15"/>
      <c r="E8" s="136"/>
      <c r="F8" s="19" t="s">
        <v>183</v>
      </c>
    </row>
    <row r="9" spans="2:6" ht="42.75" x14ac:dyDescent="0.25">
      <c r="B9" s="144"/>
      <c r="C9" s="6" t="s">
        <v>27</v>
      </c>
      <c r="D9" s="16"/>
      <c r="E9" s="136"/>
      <c r="F9" s="19" t="s">
        <v>185</v>
      </c>
    </row>
    <row r="10" spans="2:6" ht="45" customHeight="1" x14ac:dyDescent="0.25">
      <c r="B10" s="144"/>
      <c r="C10" s="8" t="s">
        <v>7</v>
      </c>
      <c r="D10" s="16"/>
      <c r="E10" s="136"/>
      <c r="F10" s="19" t="s">
        <v>184</v>
      </c>
    </row>
    <row r="11" spans="2:6" ht="89.25" customHeight="1" x14ac:dyDescent="0.25">
      <c r="B11" s="144"/>
      <c r="C11" s="8" t="s">
        <v>67</v>
      </c>
      <c r="D11" s="16"/>
      <c r="E11" s="136"/>
      <c r="F11" s="19" t="s">
        <v>186</v>
      </c>
    </row>
    <row r="12" spans="2:6" ht="41.25" customHeight="1" x14ac:dyDescent="0.25">
      <c r="B12" s="144"/>
      <c r="C12" s="6" t="s">
        <v>28</v>
      </c>
      <c r="D12" s="15"/>
      <c r="E12" s="136"/>
      <c r="F12" s="19" t="s">
        <v>187</v>
      </c>
    </row>
    <row r="13" spans="2:6" ht="25.5" customHeight="1" x14ac:dyDescent="0.25">
      <c r="B13" s="144"/>
      <c r="C13" s="8" t="s">
        <v>3</v>
      </c>
      <c r="D13" s="15"/>
      <c r="E13" s="136"/>
      <c r="F13" s="27" t="s">
        <v>188</v>
      </c>
    </row>
    <row r="14" spans="2:6" ht="53.25" customHeight="1" x14ac:dyDescent="0.25">
      <c r="B14" s="144"/>
      <c r="C14" s="6" t="s">
        <v>29</v>
      </c>
      <c r="D14" s="16"/>
      <c r="E14" s="136"/>
      <c r="F14" s="19" t="s">
        <v>189</v>
      </c>
    </row>
    <row r="15" spans="2:6" ht="48.75" customHeight="1" x14ac:dyDescent="0.25">
      <c r="B15" s="144"/>
      <c r="C15" s="6" t="s">
        <v>30</v>
      </c>
      <c r="D15" s="15"/>
      <c r="E15" s="136"/>
      <c r="F15" s="27" t="s">
        <v>190</v>
      </c>
    </row>
    <row r="16" spans="2:6" ht="58.5" customHeight="1" x14ac:dyDescent="0.25">
      <c r="B16" s="145"/>
      <c r="C16" s="6" t="s">
        <v>31</v>
      </c>
      <c r="D16" s="17"/>
      <c r="E16" s="137"/>
      <c r="F16" s="19" t="s">
        <v>225</v>
      </c>
    </row>
    <row r="17" spans="2:6" ht="18.75" customHeight="1" x14ac:dyDescent="0.25">
      <c r="B17" s="143" t="s">
        <v>8</v>
      </c>
      <c r="C17" s="12" t="s">
        <v>4</v>
      </c>
      <c r="D17" s="39"/>
      <c r="E17" s="135"/>
      <c r="F17" s="19"/>
    </row>
    <row r="18" spans="2:6" ht="24.75" customHeight="1" x14ac:dyDescent="0.25">
      <c r="B18" s="144"/>
      <c r="C18" s="12" t="s">
        <v>5</v>
      </c>
      <c r="D18" s="15"/>
      <c r="E18" s="136"/>
      <c r="F18" s="19" t="s">
        <v>191</v>
      </c>
    </row>
    <row r="19" spans="2:6" ht="25.5" customHeight="1" x14ac:dyDescent="0.25">
      <c r="B19" s="144"/>
      <c r="C19" s="8" t="s">
        <v>33</v>
      </c>
      <c r="D19" s="36"/>
      <c r="E19" s="136"/>
      <c r="F19" s="19" t="s">
        <v>193</v>
      </c>
    </row>
    <row r="20" spans="2:6" ht="60.75" customHeight="1" x14ac:dyDescent="0.25">
      <c r="B20" s="144"/>
      <c r="C20" s="6" t="s">
        <v>34</v>
      </c>
      <c r="D20" s="15"/>
      <c r="E20" s="136"/>
      <c r="F20" s="19" t="s">
        <v>192</v>
      </c>
    </row>
    <row r="21" spans="2:6" ht="58.5" customHeight="1" x14ac:dyDescent="0.25">
      <c r="B21" s="144"/>
      <c r="C21" s="6" t="s">
        <v>35</v>
      </c>
      <c r="D21" s="36"/>
      <c r="E21" s="136"/>
      <c r="F21" s="19" t="s">
        <v>194</v>
      </c>
    </row>
    <row r="22" spans="2:6" ht="57" x14ac:dyDescent="0.25">
      <c r="B22" s="144"/>
      <c r="C22" s="6" t="s">
        <v>36</v>
      </c>
      <c r="D22" s="36"/>
      <c r="E22" s="136"/>
      <c r="F22" s="19" t="s">
        <v>195</v>
      </c>
    </row>
    <row r="23" spans="2:6" ht="57" x14ac:dyDescent="0.25">
      <c r="B23" s="144"/>
      <c r="C23" s="6" t="s">
        <v>68</v>
      </c>
      <c r="D23" s="38" t="s">
        <v>227</v>
      </c>
      <c r="E23" s="136"/>
      <c r="F23" s="19" t="s">
        <v>232</v>
      </c>
    </row>
    <row r="24" spans="2:6" ht="27.75" customHeight="1" x14ac:dyDescent="0.25">
      <c r="B24" s="144"/>
      <c r="C24" s="12" t="s">
        <v>6</v>
      </c>
      <c r="D24" s="15"/>
      <c r="E24" s="136"/>
      <c r="F24" s="19" t="s">
        <v>196</v>
      </c>
    </row>
    <row r="25" spans="2:6" ht="30" x14ac:dyDescent="0.25">
      <c r="B25" s="144"/>
      <c r="C25" s="6" t="s">
        <v>37</v>
      </c>
      <c r="D25" s="14"/>
      <c r="E25" s="136"/>
      <c r="F25" s="19" t="s">
        <v>230</v>
      </c>
    </row>
    <row r="26" spans="2:6" ht="42.75" x14ac:dyDescent="0.25">
      <c r="B26" s="144"/>
      <c r="C26" s="6" t="s">
        <v>69</v>
      </c>
      <c r="D26" s="20"/>
      <c r="E26" s="136"/>
      <c r="F26" s="19" t="s">
        <v>197</v>
      </c>
    </row>
    <row r="27" spans="2:6" x14ac:dyDescent="0.25">
      <c r="B27" s="144"/>
      <c r="C27" s="12" t="s">
        <v>38</v>
      </c>
      <c r="D27" s="37"/>
      <c r="E27" s="136"/>
      <c r="F27" s="19"/>
    </row>
    <row r="28" spans="2:6" ht="38.25" customHeight="1" x14ac:dyDescent="0.25">
      <c r="B28" s="144"/>
      <c r="C28" s="6" t="s">
        <v>39</v>
      </c>
      <c r="D28" s="38" t="s">
        <v>227</v>
      </c>
      <c r="E28" s="136"/>
      <c r="F28" s="19" t="s">
        <v>198</v>
      </c>
    </row>
    <row r="29" spans="2:6" ht="64.5" customHeight="1" x14ac:dyDescent="0.25">
      <c r="B29" s="144"/>
      <c r="C29" s="6" t="s">
        <v>40</v>
      </c>
      <c r="D29" s="38" t="s">
        <v>227</v>
      </c>
      <c r="E29" s="136"/>
      <c r="F29" s="19" t="s">
        <v>228</v>
      </c>
    </row>
    <row r="30" spans="2:6" ht="38.25" customHeight="1" x14ac:dyDescent="0.25">
      <c r="B30" s="145"/>
      <c r="C30" s="6" t="s">
        <v>259</v>
      </c>
      <c r="D30" s="38" t="s">
        <v>227</v>
      </c>
      <c r="E30" s="137"/>
      <c r="F30" s="19" t="s">
        <v>226</v>
      </c>
    </row>
    <row r="31" spans="2:6" ht="45" x14ac:dyDescent="0.25">
      <c r="B31" s="138" t="s">
        <v>9</v>
      </c>
      <c r="C31" s="6" t="s">
        <v>41</v>
      </c>
      <c r="D31" s="15"/>
      <c r="E31" s="135"/>
      <c r="F31" s="19" t="s">
        <v>199</v>
      </c>
    </row>
    <row r="32" spans="2:6" ht="174.75" customHeight="1" x14ac:dyDescent="0.25">
      <c r="B32" s="146"/>
      <c r="C32" s="6" t="s">
        <v>42</v>
      </c>
      <c r="D32" s="15"/>
      <c r="E32" s="136"/>
      <c r="F32" s="27" t="s">
        <v>200</v>
      </c>
    </row>
    <row r="33" spans="2:6" ht="75" customHeight="1" x14ac:dyDescent="0.25">
      <c r="B33" s="146"/>
      <c r="C33" s="6" t="s">
        <v>10</v>
      </c>
      <c r="D33" s="16"/>
      <c r="E33" s="136"/>
      <c r="F33" s="19" t="s">
        <v>201</v>
      </c>
    </row>
    <row r="34" spans="2:6" ht="55.5" customHeight="1" x14ac:dyDescent="0.25">
      <c r="B34" s="146"/>
      <c r="C34" s="6" t="s">
        <v>43</v>
      </c>
      <c r="D34" s="15"/>
      <c r="E34" s="136"/>
      <c r="F34" s="19" t="s">
        <v>202</v>
      </c>
    </row>
    <row r="35" spans="2:6" ht="51" customHeight="1" x14ac:dyDescent="0.25">
      <c r="B35" s="139"/>
      <c r="C35" s="6" t="s">
        <v>11</v>
      </c>
      <c r="D35" s="14"/>
      <c r="E35" s="137"/>
      <c r="F35" s="19" t="s">
        <v>231</v>
      </c>
    </row>
    <row r="36" spans="2:6" ht="78.75" customHeight="1" x14ac:dyDescent="0.25">
      <c r="B36" s="138" t="s">
        <v>15</v>
      </c>
      <c r="C36" s="6" t="s">
        <v>181</v>
      </c>
      <c r="D36" s="16"/>
      <c r="E36" s="140"/>
      <c r="F36" s="22" t="s">
        <v>203</v>
      </c>
    </row>
    <row r="37" spans="2:6" ht="71.25" x14ac:dyDescent="0.25">
      <c r="B37" s="146"/>
      <c r="C37" s="6" t="s">
        <v>44</v>
      </c>
      <c r="D37" s="15"/>
      <c r="E37" s="141"/>
      <c r="F37" s="19" t="s">
        <v>233</v>
      </c>
    </row>
    <row r="38" spans="2:6" ht="105" customHeight="1" x14ac:dyDescent="0.25">
      <c r="B38" s="146"/>
      <c r="C38" s="6" t="s">
        <v>53</v>
      </c>
      <c r="D38" s="15"/>
      <c r="E38" s="141"/>
      <c r="F38" s="19" t="s">
        <v>204</v>
      </c>
    </row>
    <row r="39" spans="2:6" ht="55.5" customHeight="1" x14ac:dyDescent="0.25">
      <c r="B39" s="146"/>
      <c r="C39" s="6" t="s">
        <v>70</v>
      </c>
      <c r="D39" s="15"/>
      <c r="E39" s="141"/>
      <c r="F39" s="19" t="s">
        <v>205</v>
      </c>
    </row>
    <row r="40" spans="2:6" ht="30" x14ac:dyDescent="0.25">
      <c r="B40" s="146"/>
      <c r="C40" s="6" t="s">
        <v>45</v>
      </c>
      <c r="D40" s="15"/>
      <c r="E40" s="141"/>
      <c r="F40" s="19" t="s">
        <v>206</v>
      </c>
    </row>
    <row r="41" spans="2:6" ht="45" x14ac:dyDescent="0.25">
      <c r="B41" s="146"/>
      <c r="C41" s="6" t="s">
        <v>46</v>
      </c>
      <c r="D41" s="21" t="s">
        <v>227</v>
      </c>
      <c r="E41" s="141"/>
      <c r="F41" s="19" t="s">
        <v>229</v>
      </c>
    </row>
    <row r="42" spans="2:6" ht="30" x14ac:dyDescent="0.25">
      <c r="B42" s="146"/>
      <c r="C42" s="6" t="s">
        <v>47</v>
      </c>
      <c r="D42" s="15"/>
      <c r="E42" s="141"/>
      <c r="F42" s="27" t="s">
        <v>208</v>
      </c>
    </row>
    <row r="43" spans="2:6" ht="30" x14ac:dyDescent="0.25">
      <c r="B43" s="146"/>
      <c r="C43" s="6" t="s">
        <v>50</v>
      </c>
      <c r="D43" s="15"/>
      <c r="E43" s="141"/>
      <c r="F43" s="19" t="s">
        <v>208</v>
      </c>
    </row>
    <row r="44" spans="2:6" x14ac:dyDescent="0.25">
      <c r="B44" s="146"/>
      <c r="C44" s="6" t="s">
        <v>49</v>
      </c>
      <c r="D44" s="15"/>
      <c r="E44" s="141"/>
      <c r="F44" s="19" t="s">
        <v>208</v>
      </c>
    </row>
    <row r="45" spans="2:6" ht="83.25" customHeight="1" x14ac:dyDescent="0.25">
      <c r="B45" s="146"/>
      <c r="C45" s="6" t="s">
        <v>48</v>
      </c>
      <c r="D45" s="15"/>
      <c r="E45" s="141"/>
      <c r="F45" s="19" t="s">
        <v>208</v>
      </c>
    </row>
    <row r="46" spans="2:6" x14ac:dyDescent="0.25">
      <c r="B46" s="146"/>
      <c r="C46" s="8" t="s">
        <v>51</v>
      </c>
      <c r="D46" s="15"/>
      <c r="E46" s="141"/>
      <c r="F46" s="19" t="s">
        <v>208</v>
      </c>
    </row>
    <row r="47" spans="2:6" ht="75" x14ac:dyDescent="0.25">
      <c r="B47" s="146"/>
      <c r="C47" s="6" t="s">
        <v>52</v>
      </c>
      <c r="D47" s="15"/>
      <c r="E47" s="141"/>
      <c r="F47" s="27" t="s">
        <v>207</v>
      </c>
    </row>
    <row r="48" spans="2:6" ht="105" x14ac:dyDescent="0.25">
      <c r="B48" s="146"/>
      <c r="C48" s="8" t="s">
        <v>16</v>
      </c>
      <c r="D48" s="15"/>
      <c r="E48" s="141"/>
      <c r="F48" s="19" t="s">
        <v>209</v>
      </c>
    </row>
    <row r="49" spans="2:6" ht="30" x14ac:dyDescent="0.25">
      <c r="B49" s="146"/>
      <c r="C49" s="6" t="s">
        <v>54</v>
      </c>
      <c r="D49" s="15"/>
      <c r="E49" s="141"/>
      <c r="F49" s="27" t="s">
        <v>210</v>
      </c>
    </row>
    <row r="50" spans="2:6" ht="75" x14ac:dyDescent="0.25">
      <c r="B50" s="139"/>
      <c r="C50" s="6" t="s">
        <v>55</v>
      </c>
      <c r="D50" s="15"/>
      <c r="E50" s="142"/>
      <c r="F50" s="27" t="s">
        <v>211</v>
      </c>
    </row>
    <row r="51" spans="2:6" ht="95.25" customHeight="1" x14ac:dyDescent="0.25">
      <c r="B51" s="6" t="s">
        <v>17</v>
      </c>
      <c r="C51" s="13" t="s">
        <v>56</v>
      </c>
      <c r="D51" s="15"/>
      <c r="E51" s="15"/>
      <c r="F51" s="19" t="s">
        <v>212</v>
      </c>
    </row>
    <row r="52" spans="2:6" ht="85.5" x14ac:dyDescent="0.25">
      <c r="B52" s="6" t="s">
        <v>19</v>
      </c>
      <c r="C52" s="6" t="s">
        <v>58</v>
      </c>
      <c r="D52" s="15"/>
      <c r="E52" s="15"/>
      <c r="F52" s="19" t="s">
        <v>213</v>
      </c>
    </row>
    <row r="53" spans="2:6" ht="48.75" customHeight="1" x14ac:dyDescent="0.25">
      <c r="B53" s="147" t="s">
        <v>20</v>
      </c>
      <c r="C53" s="6" t="s">
        <v>59</v>
      </c>
      <c r="D53" s="15"/>
      <c r="E53" s="135"/>
      <c r="F53" s="19"/>
    </row>
    <row r="54" spans="2:6" x14ac:dyDescent="0.25">
      <c r="B54" s="148"/>
      <c r="C54" s="7" t="s">
        <v>60</v>
      </c>
      <c r="D54" s="15"/>
      <c r="E54" s="136"/>
      <c r="F54" s="27" t="s">
        <v>214</v>
      </c>
    </row>
    <row r="55" spans="2:6" ht="30" x14ac:dyDescent="0.25">
      <c r="B55" s="148"/>
      <c r="C55" s="7" t="s">
        <v>217</v>
      </c>
      <c r="D55" s="15"/>
      <c r="E55" s="136"/>
      <c r="F55" s="27" t="s">
        <v>215</v>
      </c>
    </row>
    <row r="56" spans="2:6" x14ac:dyDescent="0.25">
      <c r="B56" s="148"/>
      <c r="C56" s="7" t="s">
        <v>216</v>
      </c>
      <c r="D56" s="15"/>
      <c r="E56" s="136"/>
      <c r="F56" s="27" t="s">
        <v>218</v>
      </c>
    </row>
    <row r="57" spans="2:6" x14ac:dyDescent="0.25">
      <c r="B57" s="148"/>
      <c r="C57" s="7" t="s">
        <v>61</v>
      </c>
      <c r="D57" s="15"/>
      <c r="E57" s="136"/>
      <c r="F57" s="19" t="s">
        <v>219</v>
      </c>
    </row>
    <row r="58" spans="2:6" x14ac:dyDescent="0.25">
      <c r="B58" s="148"/>
      <c r="C58" s="7" t="s">
        <v>62</v>
      </c>
      <c r="D58" s="15"/>
      <c r="E58" s="136"/>
      <c r="F58" s="27" t="s">
        <v>219</v>
      </c>
    </row>
    <row r="59" spans="2:6" ht="30" x14ac:dyDescent="0.25">
      <c r="B59" s="148"/>
      <c r="C59" s="6" t="s">
        <v>63</v>
      </c>
      <c r="D59" s="16"/>
      <c r="E59" s="136"/>
      <c r="F59" s="19" t="s">
        <v>114</v>
      </c>
    </row>
    <row r="60" spans="2:6" ht="45" x14ac:dyDescent="0.25">
      <c r="B60" s="148"/>
      <c r="C60" s="7" t="s">
        <v>64</v>
      </c>
      <c r="D60" s="16"/>
      <c r="E60" s="136"/>
      <c r="F60" s="27" t="s">
        <v>220</v>
      </c>
    </row>
    <row r="61" spans="2:6" ht="57" x14ac:dyDescent="0.25">
      <c r="B61" s="149"/>
      <c r="C61" s="6" t="s">
        <v>18</v>
      </c>
      <c r="D61" s="15"/>
      <c r="E61" s="137"/>
      <c r="F61" s="19" t="s">
        <v>221</v>
      </c>
    </row>
    <row r="62" spans="2:6" ht="97.5" x14ac:dyDescent="0.25">
      <c r="B62" s="6" t="s">
        <v>21</v>
      </c>
      <c r="C62" s="6" t="s">
        <v>115</v>
      </c>
      <c r="D62" s="15"/>
      <c r="E62" s="15"/>
      <c r="F62" s="19" t="s">
        <v>116</v>
      </c>
    </row>
    <row r="63" spans="2:6" ht="86.25" x14ac:dyDescent="0.25">
      <c r="B63" s="6" t="s">
        <v>22</v>
      </c>
      <c r="C63" s="6" t="s">
        <v>117</v>
      </c>
      <c r="D63" s="15"/>
      <c r="E63" s="15"/>
      <c r="F63" s="19" t="s">
        <v>222</v>
      </c>
    </row>
    <row r="64" spans="2:6" ht="42.75" customHeight="1" x14ac:dyDescent="0.25">
      <c r="B64" s="138" t="s">
        <v>120</v>
      </c>
      <c r="C64" s="6" t="s">
        <v>118</v>
      </c>
      <c r="D64" s="18"/>
      <c r="E64" s="18"/>
      <c r="F64" s="19" t="s">
        <v>119</v>
      </c>
    </row>
    <row r="65" spans="2:6" ht="150" x14ac:dyDescent="0.25">
      <c r="B65" s="139"/>
      <c r="C65" s="6" t="s">
        <v>32</v>
      </c>
      <c r="D65" s="18"/>
      <c r="E65" s="18"/>
      <c r="F65" s="19" t="s">
        <v>119</v>
      </c>
    </row>
  </sheetData>
  <mergeCells count="12">
    <mergeCell ref="E53:E61"/>
    <mergeCell ref="B64:B65"/>
    <mergeCell ref="B1:F1"/>
    <mergeCell ref="E3:E16"/>
    <mergeCell ref="E17:E30"/>
    <mergeCell ref="E31:E35"/>
    <mergeCell ref="E36:E50"/>
    <mergeCell ref="B3:B16"/>
    <mergeCell ref="B17:B30"/>
    <mergeCell ref="B31:B35"/>
    <mergeCell ref="B36:B50"/>
    <mergeCell ref="B53:B61"/>
  </mergeCells>
  <hyperlinks>
    <hyperlink ref="F62" r:id="rId1" display="https://fuga.gov.co/poblacion-vulnerable" xr:uid="{692921D6-45BD-4B03-A91E-7225CCE63931}"/>
    <hyperlink ref="F4" r:id="rId2" display="https://fuga.gov.co/transparencia/organigrama_x000a_" xr:uid="{C60F5BD0-F288-40E3-8EBA-1DB9203CA08B}"/>
    <hyperlink ref="F5" r:id="rId3" xr:uid="{9FC471AD-C46E-4C76-9CFE-9A8E30E81A3F}"/>
    <hyperlink ref="F13" r:id="rId4" xr:uid="{A6C7EF9A-F6DF-4EAB-9530-058387EA9A18}"/>
    <hyperlink ref="F15" r:id="rId5" xr:uid="{28F7343C-27B9-4521-A50D-751DAD1E1F6E}"/>
    <hyperlink ref="F32" r:id="rId6" display="https://fuga.gov.co/transparencia/contrataciones-adjudicadas" xr:uid="{70957332-9540-436D-AD8B-F97BDE837534}"/>
    <hyperlink ref="F47" r:id="rId7" xr:uid="{8CB4151A-1FCC-4F3A-A296-068F970CE06B}"/>
    <hyperlink ref="F42" r:id="rId8" xr:uid="{92C393A9-9CBA-43BC-A1F7-5B565D3E3132}"/>
    <hyperlink ref="F49" r:id="rId9" xr:uid="{CC0357E6-D6E8-4FA7-8DBE-15EE892715D4}"/>
    <hyperlink ref="F50" r:id="rId10" xr:uid="{F8F7A0A5-250B-4420-814A-7581F55E7469}"/>
    <hyperlink ref="F54" r:id="rId11" xr:uid="{DE84BF70-5B3B-4920-8330-C4BA9DF2A48F}"/>
    <hyperlink ref="F55" r:id="rId12" xr:uid="{F198F3D2-D164-40CE-9B48-52BDCAA0A615}"/>
    <hyperlink ref="F56" r:id="rId13" xr:uid="{642D2071-9AF0-439A-ADCC-02292B166A33}"/>
    <hyperlink ref="F58" r:id="rId14" xr:uid="{CF38759F-F2B9-4919-AC20-CE6606EE2554}"/>
    <hyperlink ref="F60" r:id="rId15" display="https://fuga.gov.co/transparencia/costos-reproduccion" xr:uid="{1E496541-A126-4E0C-BEF9-58AB2E077DDE}"/>
  </hyperlinks>
  <pageMargins left="0.7" right="0.7" top="0.75" bottom="0.75" header="0.3" footer="0.3"/>
  <pageSetup orientation="portrait" horizontalDpi="4294967293" verticalDpi="0" r:id="rId1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503E-1C99-4542-9D56-F55B0057EC7E}">
  <dimension ref="B2:M22"/>
  <sheetViews>
    <sheetView view="pageBreakPreview" topLeftCell="G2" zoomScale="59" zoomScaleNormal="59" zoomScaleSheetLayoutView="59" workbookViewId="0">
      <selection activeCell="M16" sqref="M16"/>
    </sheetView>
  </sheetViews>
  <sheetFormatPr baseColWidth="10" defaultRowHeight="15" x14ac:dyDescent="0.25"/>
  <cols>
    <col min="2" max="2" width="47.7109375" bestFit="1" customWidth="1"/>
    <col min="3" max="3" width="46.85546875" style="3" customWidth="1"/>
    <col min="4" max="4" width="46.7109375" customWidth="1"/>
    <col min="5" max="5" width="28.42578125" customWidth="1"/>
    <col min="6" max="6" width="33.28515625" style="1" customWidth="1"/>
    <col min="7" max="7" width="15.7109375" style="81" customWidth="1"/>
    <col min="8" max="8" width="54.28515625" customWidth="1"/>
    <col min="9" max="9" width="56.28515625" customWidth="1"/>
    <col min="11" max="11" width="78.7109375" customWidth="1"/>
    <col min="13" max="13" width="66.7109375" customWidth="1"/>
  </cols>
  <sheetData>
    <row r="2" spans="2:13" ht="15" customHeight="1" x14ac:dyDescent="0.25">
      <c r="B2" s="153" t="s">
        <v>133</v>
      </c>
      <c r="C2" s="153"/>
      <c r="D2" s="153"/>
      <c r="E2" s="153"/>
      <c r="F2" s="153"/>
      <c r="G2" s="153"/>
      <c r="H2" s="153"/>
      <c r="I2" s="153"/>
      <c r="J2" s="153"/>
      <c r="K2" s="153"/>
      <c r="L2" s="153"/>
      <c r="M2" s="153"/>
    </row>
    <row r="3" spans="2:13" x14ac:dyDescent="0.25">
      <c r="B3" s="153"/>
      <c r="C3" s="153"/>
      <c r="D3" s="153"/>
      <c r="E3" s="153"/>
      <c r="F3" s="153"/>
      <c r="G3" s="153"/>
      <c r="H3" s="153"/>
      <c r="I3" s="153"/>
      <c r="J3" s="153"/>
      <c r="K3" s="153"/>
      <c r="L3" s="153"/>
      <c r="M3" s="153"/>
    </row>
    <row r="4" spans="2:13" x14ac:dyDescent="0.25">
      <c r="B4" s="160" t="s">
        <v>57</v>
      </c>
      <c r="C4" s="159" t="s">
        <v>0</v>
      </c>
      <c r="D4" s="159" t="s">
        <v>135</v>
      </c>
      <c r="E4" s="158">
        <v>44409</v>
      </c>
      <c r="F4" s="158"/>
      <c r="G4" s="154" t="s">
        <v>330</v>
      </c>
      <c r="H4" s="155"/>
      <c r="I4" s="155"/>
      <c r="J4" s="155"/>
      <c r="K4" s="155"/>
      <c r="L4" s="155"/>
      <c r="M4" s="155"/>
    </row>
    <row r="5" spans="2:13" ht="48" customHeight="1" x14ac:dyDescent="0.25">
      <c r="B5" s="160"/>
      <c r="C5" s="159"/>
      <c r="D5" s="159"/>
      <c r="E5" s="156" t="s">
        <v>1</v>
      </c>
      <c r="F5" s="161" t="s">
        <v>2</v>
      </c>
      <c r="G5" s="152" t="s">
        <v>335</v>
      </c>
      <c r="H5" s="152"/>
      <c r="I5" s="152"/>
      <c r="J5" s="120" t="s">
        <v>322</v>
      </c>
      <c r="K5" s="121"/>
      <c r="L5" s="122" t="s">
        <v>323</v>
      </c>
      <c r="M5" s="122"/>
    </row>
    <row r="6" spans="2:13" ht="40.5" customHeight="1" x14ac:dyDescent="0.25">
      <c r="B6" s="160"/>
      <c r="C6" s="159"/>
      <c r="D6" s="159"/>
      <c r="E6" s="157"/>
      <c r="F6" s="162"/>
      <c r="G6" s="79" t="s">
        <v>324</v>
      </c>
      <c r="H6" s="69" t="s">
        <v>325</v>
      </c>
      <c r="I6" s="69" t="s">
        <v>326</v>
      </c>
      <c r="J6" s="70" t="s">
        <v>324</v>
      </c>
      <c r="K6" s="70" t="s">
        <v>327</v>
      </c>
      <c r="L6" s="71" t="s">
        <v>324</v>
      </c>
      <c r="M6" s="71" t="s">
        <v>328</v>
      </c>
    </row>
    <row r="7" spans="2:13" ht="120" customHeight="1" x14ac:dyDescent="0.25">
      <c r="B7" s="150" t="s">
        <v>134</v>
      </c>
      <c r="C7" s="43" t="s">
        <v>149</v>
      </c>
      <c r="D7" s="6" t="s">
        <v>150</v>
      </c>
      <c r="E7" s="24"/>
      <c r="F7" s="73"/>
      <c r="G7" s="80">
        <v>1</v>
      </c>
      <c r="H7" s="72" t="s">
        <v>459</v>
      </c>
      <c r="I7" s="72" t="s">
        <v>460</v>
      </c>
      <c r="J7" s="55">
        <v>1</v>
      </c>
      <c r="K7" s="73" t="s">
        <v>461</v>
      </c>
      <c r="L7" s="55">
        <v>1</v>
      </c>
      <c r="M7" s="93" t="s">
        <v>575</v>
      </c>
    </row>
    <row r="8" spans="2:13" ht="216.75" customHeight="1" x14ac:dyDescent="0.25">
      <c r="B8" s="150"/>
      <c r="C8" s="43" t="s">
        <v>152</v>
      </c>
      <c r="D8" s="5"/>
      <c r="E8" s="24"/>
      <c r="F8" s="73"/>
      <c r="G8" s="80">
        <v>1</v>
      </c>
      <c r="H8" s="72" t="s">
        <v>462</v>
      </c>
      <c r="I8" s="72" t="s">
        <v>460</v>
      </c>
      <c r="J8" s="55">
        <v>1</v>
      </c>
      <c r="K8" s="84" t="s">
        <v>463</v>
      </c>
      <c r="L8" s="55">
        <v>0.7</v>
      </c>
      <c r="M8" s="94" t="s">
        <v>620</v>
      </c>
    </row>
    <row r="9" spans="2:13" ht="267.75" customHeight="1" x14ac:dyDescent="0.25">
      <c r="B9" s="150"/>
      <c r="C9" s="43" t="s">
        <v>153</v>
      </c>
      <c r="D9" s="5"/>
      <c r="E9" s="25"/>
      <c r="F9" s="73" t="s">
        <v>243</v>
      </c>
      <c r="G9" s="82">
        <v>1</v>
      </c>
      <c r="H9" s="72" t="s">
        <v>464</v>
      </c>
      <c r="I9" s="72" t="s">
        <v>460</v>
      </c>
      <c r="J9" s="55">
        <v>0.7</v>
      </c>
      <c r="K9" s="73" t="s">
        <v>465</v>
      </c>
      <c r="L9" s="55">
        <v>0.7</v>
      </c>
      <c r="M9" s="93" t="s">
        <v>605</v>
      </c>
    </row>
    <row r="10" spans="2:13" ht="244.5" customHeight="1" x14ac:dyDescent="0.25">
      <c r="B10" s="150"/>
      <c r="C10" s="43" t="s">
        <v>151</v>
      </c>
      <c r="D10" s="5"/>
      <c r="E10" s="40"/>
      <c r="F10" s="73" t="s">
        <v>244</v>
      </c>
      <c r="G10" s="80">
        <v>1</v>
      </c>
      <c r="H10" s="72" t="s">
        <v>467</v>
      </c>
      <c r="I10" s="72" t="s">
        <v>466</v>
      </c>
      <c r="J10" s="55">
        <v>1</v>
      </c>
      <c r="K10" s="73" t="s">
        <v>468</v>
      </c>
      <c r="L10" s="55">
        <v>0.7</v>
      </c>
      <c r="M10" s="93" t="s">
        <v>612</v>
      </c>
    </row>
    <row r="11" spans="2:13" ht="355.5" customHeight="1" x14ac:dyDescent="0.25">
      <c r="B11" s="150"/>
      <c r="C11" s="43" t="s">
        <v>469</v>
      </c>
      <c r="D11" s="5"/>
      <c r="E11" s="25"/>
      <c r="F11" s="73" t="s">
        <v>245</v>
      </c>
      <c r="G11" s="80">
        <v>1</v>
      </c>
      <c r="H11" s="72" t="s">
        <v>470</v>
      </c>
      <c r="I11" s="72" t="s">
        <v>460</v>
      </c>
      <c r="J11" s="55">
        <v>1</v>
      </c>
      <c r="K11" s="73" t="s">
        <v>471</v>
      </c>
      <c r="L11" s="55">
        <v>0.7</v>
      </c>
      <c r="M11" s="173" t="s">
        <v>622</v>
      </c>
    </row>
    <row r="12" spans="2:13" ht="244.5" customHeight="1" x14ac:dyDescent="0.25">
      <c r="B12" s="151" t="s">
        <v>136</v>
      </c>
      <c r="C12" s="43" t="s">
        <v>141</v>
      </c>
      <c r="D12" s="5"/>
      <c r="E12" s="24"/>
      <c r="F12" s="73" t="s">
        <v>246</v>
      </c>
      <c r="G12" s="80">
        <v>1</v>
      </c>
      <c r="H12" s="72" t="s">
        <v>462</v>
      </c>
      <c r="I12" s="72" t="s">
        <v>460</v>
      </c>
      <c r="J12" s="55">
        <v>1</v>
      </c>
      <c r="K12" s="103" t="s">
        <v>463</v>
      </c>
      <c r="L12" s="55">
        <v>0.7</v>
      </c>
      <c r="M12" s="93" t="s">
        <v>613</v>
      </c>
    </row>
    <row r="13" spans="2:13" ht="167.25" customHeight="1" x14ac:dyDescent="0.25">
      <c r="B13" s="151"/>
      <c r="C13" s="44" t="s">
        <v>137</v>
      </c>
      <c r="D13" s="5"/>
      <c r="E13" s="25"/>
      <c r="F13" s="73" t="s">
        <v>154</v>
      </c>
      <c r="G13" s="80">
        <v>1</v>
      </c>
      <c r="H13" s="72" t="s">
        <v>472</v>
      </c>
      <c r="I13" s="72" t="s">
        <v>466</v>
      </c>
      <c r="J13" s="55">
        <v>1</v>
      </c>
      <c r="K13" s="73" t="s">
        <v>473</v>
      </c>
      <c r="L13" s="55">
        <v>1</v>
      </c>
      <c r="M13" s="173" t="s">
        <v>621</v>
      </c>
    </row>
    <row r="14" spans="2:13" ht="135" customHeight="1" x14ac:dyDescent="0.25">
      <c r="B14" s="151"/>
      <c r="C14" s="44" t="s">
        <v>138</v>
      </c>
      <c r="D14" s="5"/>
      <c r="E14" s="24"/>
      <c r="F14" s="73" t="s">
        <v>155</v>
      </c>
      <c r="G14" s="80">
        <v>1</v>
      </c>
      <c r="H14" s="72" t="s">
        <v>475</v>
      </c>
      <c r="I14" s="72" t="s">
        <v>466</v>
      </c>
      <c r="J14" s="55">
        <v>1</v>
      </c>
      <c r="K14" s="73" t="s">
        <v>474</v>
      </c>
      <c r="L14" s="55">
        <v>0.7</v>
      </c>
      <c r="M14" s="93" t="s">
        <v>565</v>
      </c>
    </row>
    <row r="15" spans="2:13" ht="195" x14ac:dyDescent="0.25">
      <c r="B15" s="151"/>
      <c r="C15" s="44" t="s">
        <v>139</v>
      </c>
      <c r="D15" s="5"/>
      <c r="E15" s="25"/>
      <c r="F15" s="73" t="s">
        <v>156</v>
      </c>
      <c r="G15" s="80">
        <v>0.7</v>
      </c>
      <c r="H15" s="72" t="s">
        <v>477</v>
      </c>
      <c r="I15" s="72" t="s">
        <v>478</v>
      </c>
      <c r="J15" s="55">
        <v>1</v>
      </c>
      <c r="K15" s="73" t="s">
        <v>476</v>
      </c>
      <c r="L15" s="55">
        <v>0.7</v>
      </c>
      <c r="M15" s="93" t="s">
        <v>606</v>
      </c>
    </row>
    <row r="16" spans="2:13" ht="135" x14ac:dyDescent="0.25">
      <c r="B16" s="151"/>
      <c r="C16" s="44" t="s">
        <v>140</v>
      </c>
      <c r="D16" s="5"/>
      <c r="E16" s="26"/>
      <c r="F16" s="6" t="s">
        <v>157</v>
      </c>
      <c r="G16" s="83">
        <v>0</v>
      </c>
      <c r="H16" s="72" t="s">
        <v>480</v>
      </c>
      <c r="I16" s="72" t="s">
        <v>479</v>
      </c>
      <c r="J16" s="55">
        <v>1</v>
      </c>
      <c r="K16" s="73" t="s">
        <v>476</v>
      </c>
      <c r="L16" s="55">
        <v>0</v>
      </c>
      <c r="M16" s="94" t="s">
        <v>607</v>
      </c>
    </row>
    <row r="19" spans="11:13" x14ac:dyDescent="0.25">
      <c r="K19" s="100" t="s">
        <v>608</v>
      </c>
      <c r="L19" s="32">
        <v>2</v>
      </c>
      <c r="M19" s="101">
        <f>+L19/$L$22</f>
        <v>0.2</v>
      </c>
    </row>
    <row r="20" spans="11:13" x14ac:dyDescent="0.25">
      <c r="K20" s="100" t="s">
        <v>609</v>
      </c>
      <c r="L20" s="32">
        <v>7</v>
      </c>
      <c r="M20" s="101">
        <f t="shared" ref="M20:M22" si="0">+L20/$L$22</f>
        <v>0.7</v>
      </c>
    </row>
    <row r="21" spans="11:13" x14ac:dyDescent="0.25">
      <c r="K21" s="100" t="s">
        <v>610</v>
      </c>
      <c r="L21" s="32">
        <v>1</v>
      </c>
      <c r="M21" s="101">
        <f t="shared" si="0"/>
        <v>0.1</v>
      </c>
    </row>
    <row r="22" spans="11:13" x14ac:dyDescent="0.25">
      <c r="K22" s="102" t="s">
        <v>611</v>
      </c>
      <c r="L22" s="32">
        <f>+SUM(L19:L21)</f>
        <v>10</v>
      </c>
      <c r="M22" s="101">
        <f t="shared" si="0"/>
        <v>1</v>
      </c>
    </row>
  </sheetData>
  <autoFilter ref="B6:M16" xr:uid="{220A503E-1C99-4542-9D56-F55B0057EC7E}"/>
  <mergeCells count="13">
    <mergeCell ref="B7:B11"/>
    <mergeCell ref="B12:B16"/>
    <mergeCell ref="G5:I5"/>
    <mergeCell ref="J5:K5"/>
    <mergeCell ref="B2:M3"/>
    <mergeCell ref="G4:M4"/>
    <mergeCell ref="E5:E6"/>
    <mergeCell ref="L5:M5"/>
    <mergeCell ref="E4:F4"/>
    <mergeCell ref="D4:D6"/>
    <mergeCell ref="C4:C6"/>
    <mergeCell ref="B4:B6"/>
    <mergeCell ref="F5:F6"/>
  </mergeCells>
  <conditionalFormatting sqref="L7:L11 L13:L16">
    <cfRule type="containsBlanks" dxfId="23" priority="21">
      <formula>LEN(TRIM(L7))=0</formula>
    </cfRule>
  </conditionalFormatting>
  <conditionalFormatting sqref="J7:J8 J10:J11 J13:J15">
    <cfRule type="containsBlanks" dxfId="22" priority="17">
      <formula>LEN(TRIM(J7))=0</formula>
    </cfRule>
  </conditionalFormatting>
  <conditionalFormatting sqref="J9">
    <cfRule type="containsBlanks" dxfId="21" priority="13">
      <formula>LEN(TRIM(J9))=0</formula>
    </cfRule>
  </conditionalFormatting>
  <conditionalFormatting sqref="J12">
    <cfRule type="containsBlanks" dxfId="20" priority="9">
      <formula>LEN(TRIM(J12))=0</formula>
    </cfRule>
  </conditionalFormatting>
  <conditionalFormatting sqref="J16">
    <cfRule type="containsBlanks" dxfId="19" priority="5">
      <formula>LEN(TRIM(J16))=0</formula>
    </cfRule>
  </conditionalFormatting>
  <conditionalFormatting sqref="L12">
    <cfRule type="containsBlanks" dxfId="18" priority="1">
      <formula>LEN(TRIM(L12))=0</formula>
    </cfRule>
  </conditionalFormatting>
  <pageMargins left="0.7" right="0.7" top="0.75" bottom="0.75" header="0.3" footer="0.3"/>
  <pageSetup scale="17"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22" operator="equal" id="{AB2A19F4-4499-436B-9164-399727668F29}">
            <xm:f>Lista!$B$5</xm:f>
            <x14:dxf>
              <fill>
                <patternFill>
                  <bgColor rgb="FF92D050"/>
                </patternFill>
              </fill>
            </x14:dxf>
          </x14:cfRule>
          <x14:cfRule type="cellIs" priority="23" operator="equal" id="{710C2E83-8E03-43F1-B5BF-C7A879F8A143}">
            <xm:f>Lista!$B$4</xm:f>
            <x14:dxf>
              <fill>
                <patternFill>
                  <bgColor rgb="FFFFFF00"/>
                </patternFill>
              </fill>
            </x14:dxf>
          </x14:cfRule>
          <x14:cfRule type="cellIs" priority="24" operator="equal" id="{ADA1322F-14D6-470D-BFA5-7890A734CCC2}">
            <xm:f>Lista!$B$3</xm:f>
            <x14:dxf>
              <fill>
                <patternFill>
                  <bgColor rgb="FFFF0000"/>
                </patternFill>
              </fill>
            </x14:dxf>
          </x14:cfRule>
          <xm:sqref>L7:L11 L13:L16</xm:sqref>
        </x14:conditionalFormatting>
        <x14:conditionalFormatting xmlns:xm="http://schemas.microsoft.com/office/excel/2006/main">
          <x14:cfRule type="cellIs" priority="18" operator="equal" id="{B7271C9E-ECB0-4B2D-A5C4-C0D1663045F4}">
            <xm:f>Lista!$B$5</xm:f>
            <x14:dxf>
              <fill>
                <patternFill>
                  <bgColor rgb="FF92D050"/>
                </patternFill>
              </fill>
            </x14:dxf>
          </x14:cfRule>
          <x14:cfRule type="cellIs" priority="19" operator="equal" id="{29307CA7-2C69-4658-B74A-716C3FA14727}">
            <xm:f>Lista!$B$4</xm:f>
            <x14:dxf>
              <fill>
                <patternFill>
                  <bgColor rgb="FFFFFF00"/>
                </patternFill>
              </fill>
            </x14:dxf>
          </x14:cfRule>
          <x14:cfRule type="cellIs" priority="20" operator="equal" id="{D08D1194-AB5C-424A-BA52-382A258DC2E1}">
            <xm:f>Lista!$B$3</xm:f>
            <x14:dxf>
              <fill>
                <patternFill>
                  <bgColor rgb="FFFF0000"/>
                </patternFill>
              </fill>
            </x14:dxf>
          </x14:cfRule>
          <xm:sqref>J7:J8 J10:J11 J13:J15</xm:sqref>
        </x14:conditionalFormatting>
        <x14:conditionalFormatting xmlns:xm="http://schemas.microsoft.com/office/excel/2006/main">
          <x14:cfRule type="cellIs" priority="14" operator="equal" id="{5AE1996F-AB75-47D9-BA31-D1E722C2EA81}">
            <xm:f>Lista!$B$5</xm:f>
            <x14:dxf>
              <fill>
                <patternFill>
                  <bgColor rgb="FF92D050"/>
                </patternFill>
              </fill>
            </x14:dxf>
          </x14:cfRule>
          <x14:cfRule type="cellIs" priority="15" operator="equal" id="{E7F14C4E-DD33-44B8-9FB2-CBE3FDFF1607}">
            <xm:f>Lista!$B$4</xm:f>
            <x14:dxf>
              <fill>
                <patternFill>
                  <bgColor rgb="FFFFFF00"/>
                </patternFill>
              </fill>
            </x14:dxf>
          </x14:cfRule>
          <x14:cfRule type="cellIs" priority="16" operator="equal" id="{746F995F-112F-492F-83BD-27514C0CA9D0}">
            <xm:f>Lista!$B$3</xm:f>
            <x14:dxf>
              <fill>
                <patternFill>
                  <bgColor rgb="FFFF0000"/>
                </patternFill>
              </fill>
            </x14:dxf>
          </x14:cfRule>
          <xm:sqref>J9</xm:sqref>
        </x14:conditionalFormatting>
        <x14:conditionalFormatting xmlns:xm="http://schemas.microsoft.com/office/excel/2006/main">
          <x14:cfRule type="cellIs" priority="10" operator="equal" id="{7A1A9BA5-25BD-47CE-9894-C994FBD42FAA}">
            <xm:f>Lista!$B$5</xm:f>
            <x14:dxf>
              <fill>
                <patternFill>
                  <bgColor rgb="FF92D050"/>
                </patternFill>
              </fill>
            </x14:dxf>
          </x14:cfRule>
          <x14:cfRule type="cellIs" priority="11" operator="equal" id="{795A12C9-085D-4FF3-9065-08BE5AD36911}">
            <xm:f>Lista!$B$4</xm:f>
            <x14:dxf>
              <fill>
                <patternFill>
                  <bgColor rgb="FFFFFF00"/>
                </patternFill>
              </fill>
            </x14:dxf>
          </x14:cfRule>
          <x14:cfRule type="cellIs" priority="12" operator="equal" id="{288E1862-406A-402E-8F89-DC3540137977}">
            <xm:f>Lista!$B$3</xm:f>
            <x14:dxf>
              <fill>
                <patternFill>
                  <bgColor rgb="FFFF0000"/>
                </patternFill>
              </fill>
            </x14:dxf>
          </x14:cfRule>
          <xm:sqref>J12</xm:sqref>
        </x14:conditionalFormatting>
        <x14:conditionalFormatting xmlns:xm="http://schemas.microsoft.com/office/excel/2006/main">
          <x14:cfRule type="cellIs" priority="6" operator="equal" id="{D3E6D6E1-0957-4B6F-A8D7-FEDC67846DF8}">
            <xm:f>Lista!$B$5</xm:f>
            <x14:dxf>
              <fill>
                <patternFill>
                  <bgColor rgb="FF92D050"/>
                </patternFill>
              </fill>
            </x14:dxf>
          </x14:cfRule>
          <x14:cfRule type="cellIs" priority="7" operator="equal" id="{F5E02AF6-62C4-4569-97B6-BD6EF19C3B77}">
            <xm:f>Lista!$B$4</xm:f>
            <x14:dxf>
              <fill>
                <patternFill>
                  <bgColor rgb="FFFFFF00"/>
                </patternFill>
              </fill>
            </x14:dxf>
          </x14:cfRule>
          <x14:cfRule type="cellIs" priority="8" operator="equal" id="{6FDE7D20-C1B1-410D-8557-0FEE8872EBBC}">
            <xm:f>Lista!$B$3</xm:f>
            <x14:dxf>
              <fill>
                <patternFill>
                  <bgColor rgb="FFFF0000"/>
                </patternFill>
              </fill>
            </x14:dxf>
          </x14:cfRule>
          <xm:sqref>J16</xm:sqref>
        </x14:conditionalFormatting>
        <x14:conditionalFormatting xmlns:xm="http://schemas.microsoft.com/office/excel/2006/main">
          <x14:cfRule type="cellIs" priority="2" operator="equal" id="{564A6D3F-9FBA-49DC-99CA-049698D718F7}">
            <xm:f>Lista!$B$5</xm:f>
            <x14:dxf>
              <fill>
                <patternFill>
                  <bgColor rgb="FF92D050"/>
                </patternFill>
              </fill>
            </x14:dxf>
          </x14:cfRule>
          <x14:cfRule type="cellIs" priority="3" operator="equal" id="{6980F5EA-E8BF-4F75-BEDB-C1D7E4FD86BB}">
            <xm:f>Lista!$B$4</xm:f>
            <x14:dxf>
              <fill>
                <patternFill>
                  <bgColor rgb="FFFFFF00"/>
                </patternFill>
              </fill>
            </x14:dxf>
          </x14:cfRule>
          <x14:cfRule type="cellIs" priority="4" operator="equal" id="{C37A1D22-945E-41FF-9DD4-DC03106E71C5}">
            <xm:f>Lista!$B$3</xm:f>
            <x14:dxf>
              <fill>
                <patternFill>
                  <bgColor rgb="FFFF0000"/>
                </patternFill>
              </fill>
            </x14:dxf>
          </x14:cfRule>
          <xm:sqref>L12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CBD8FB4-2A8A-4BCB-AD4E-2BAA076B3CE2}">
          <x14:formula1>
            <xm:f>Lista!$B$3:$B$5</xm:f>
          </x14:formula1>
          <xm:sqref>J7:J16 L7:L16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D0E8-CF3E-4B8C-9F9E-66D1C44D5846}">
  <dimension ref="B1:I22"/>
  <sheetViews>
    <sheetView showGridLines="0" tabSelected="1" zoomScale="85" zoomScaleNormal="85" workbookViewId="0">
      <selection activeCell="C27" sqref="C27"/>
    </sheetView>
  </sheetViews>
  <sheetFormatPr baseColWidth="10" defaultRowHeight="15" x14ac:dyDescent="0.25"/>
  <cols>
    <col min="1" max="1" width="1.42578125" customWidth="1"/>
    <col min="2" max="2" width="47.42578125" customWidth="1"/>
    <col min="3" max="3" width="20.28515625" customWidth="1"/>
    <col min="4" max="4" width="2.140625" customWidth="1"/>
    <col min="5" max="5" width="32.5703125" customWidth="1"/>
    <col min="6" max="6" width="22.42578125" customWidth="1"/>
    <col min="7" max="7" width="1.85546875" customWidth="1"/>
    <col min="8" max="8" width="31.42578125" customWidth="1"/>
    <col min="9" max="9" width="20.85546875" customWidth="1"/>
  </cols>
  <sheetData>
    <row r="1" spans="2:9" ht="6" customHeight="1" x14ac:dyDescent="0.25"/>
    <row r="2" spans="2:9" x14ac:dyDescent="0.25">
      <c r="B2" s="163" t="s">
        <v>339</v>
      </c>
      <c r="C2" s="164"/>
      <c r="D2" s="164"/>
      <c r="E2" s="164"/>
      <c r="F2" s="164"/>
      <c r="G2" s="164"/>
      <c r="H2" s="164"/>
      <c r="I2" s="165"/>
    </row>
    <row r="3" spans="2:9" ht="4.5" customHeight="1" x14ac:dyDescent="0.25">
      <c r="B3" s="57"/>
      <c r="C3" s="57"/>
      <c r="D3" s="57"/>
      <c r="E3" s="57"/>
      <c r="F3" s="57"/>
      <c r="G3" s="57"/>
      <c r="H3" s="57"/>
      <c r="I3" s="57"/>
    </row>
    <row r="4" spans="2:9" x14ac:dyDescent="0.25">
      <c r="B4" s="171" t="s">
        <v>336</v>
      </c>
      <c r="C4" s="172"/>
      <c r="E4" s="171" t="s">
        <v>337</v>
      </c>
      <c r="F4" s="172"/>
      <c r="H4" s="171" t="s">
        <v>338</v>
      </c>
      <c r="I4" s="172"/>
    </row>
    <row r="5" spans="2:9" x14ac:dyDescent="0.25">
      <c r="B5" s="58" t="s">
        <v>340</v>
      </c>
      <c r="C5" s="58" t="s">
        <v>351</v>
      </c>
      <c r="E5" s="58" t="s">
        <v>340</v>
      </c>
      <c r="F5" s="58" t="s">
        <v>351</v>
      </c>
      <c r="H5" s="58" t="s">
        <v>340</v>
      </c>
      <c r="I5" s="58" t="s">
        <v>351</v>
      </c>
    </row>
    <row r="6" spans="2:9" ht="30" x14ac:dyDescent="0.25">
      <c r="B6" s="46" t="s">
        <v>342</v>
      </c>
      <c r="C6" s="56">
        <f>+AVERAGE('Anexo1 Accesibilidad'!H6:H7)</f>
        <v>1</v>
      </c>
      <c r="E6" s="51" t="s">
        <v>344</v>
      </c>
      <c r="F6" s="60">
        <f>+AVERAGE('Anexo 3 SegDigital'!J5:J32)</f>
        <v>0.92380952380952375</v>
      </c>
      <c r="H6" s="46" t="s">
        <v>347</v>
      </c>
      <c r="I6" s="60">
        <f>+AVERAGE('Anexo 4 Datos Abiertos'!J7:J11)</f>
        <v>0.94000000000000006</v>
      </c>
    </row>
    <row r="7" spans="2:9" ht="29.25" customHeight="1" x14ac:dyDescent="0.25">
      <c r="B7" s="59" t="s">
        <v>264</v>
      </c>
      <c r="C7" s="56">
        <f>+AVERAGE('Anexo1 Accesibilidad'!H8:H9)</f>
        <v>0.85</v>
      </c>
      <c r="E7" s="51" t="s">
        <v>345</v>
      </c>
      <c r="F7" s="60">
        <f>+AVERAGE('Anexo 3 SegDigital'!J33:J38)</f>
        <v>0.9</v>
      </c>
      <c r="H7" s="46" t="s">
        <v>348</v>
      </c>
      <c r="I7" s="60">
        <f>+AVERAGE('Anexo 4 Datos Abiertos'!J12:J16)</f>
        <v>1</v>
      </c>
    </row>
    <row r="8" spans="2:9" x14ac:dyDescent="0.25">
      <c r="B8" s="46" t="s">
        <v>268</v>
      </c>
      <c r="C8" s="56">
        <f>+AVERAGE('Anexo1 Accesibilidad'!H10:H53)</f>
        <v>0.88571428571428557</v>
      </c>
      <c r="F8" s="61"/>
      <c r="I8" s="61"/>
    </row>
    <row r="9" spans="2:9" x14ac:dyDescent="0.25">
      <c r="E9" s="62" t="s">
        <v>346</v>
      </c>
      <c r="F9" s="64">
        <f>+AVERAGE(F6:F7)</f>
        <v>0.91190476190476188</v>
      </c>
      <c r="H9" s="62" t="s">
        <v>349</v>
      </c>
      <c r="I9" s="64">
        <f>+AVERAGE(I6:I7)</f>
        <v>0.97</v>
      </c>
    </row>
    <row r="10" spans="2:9" x14ac:dyDescent="0.25">
      <c r="B10" s="62" t="s">
        <v>343</v>
      </c>
      <c r="C10" s="63">
        <f>+AVERAGE(C6:C8)</f>
        <v>0.91190476190476188</v>
      </c>
    </row>
    <row r="14" spans="2:9" x14ac:dyDescent="0.25">
      <c r="B14" s="166" t="s">
        <v>350</v>
      </c>
      <c r="C14" s="167"/>
      <c r="D14" s="167"/>
      <c r="E14" s="167"/>
      <c r="F14" s="167"/>
      <c r="G14" s="167"/>
      <c r="H14" s="167"/>
      <c r="I14" s="168"/>
    </row>
    <row r="15" spans="2:9" ht="4.5" customHeight="1" x14ac:dyDescent="0.25"/>
    <row r="16" spans="2:9" x14ac:dyDescent="0.25">
      <c r="B16" s="169" t="s">
        <v>336</v>
      </c>
      <c r="C16" s="170"/>
      <c r="E16" s="169" t="s">
        <v>337</v>
      </c>
      <c r="F16" s="170"/>
      <c r="H16" s="169" t="s">
        <v>338</v>
      </c>
      <c r="I16" s="170"/>
    </row>
    <row r="17" spans="2:9" x14ac:dyDescent="0.25">
      <c r="B17" s="58" t="s">
        <v>340</v>
      </c>
      <c r="C17" s="58" t="s">
        <v>351</v>
      </c>
      <c r="E17" s="58" t="s">
        <v>340</v>
      </c>
      <c r="F17" s="58" t="s">
        <v>351</v>
      </c>
      <c r="H17" s="58" t="s">
        <v>340</v>
      </c>
      <c r="I17" s="58" t="s">
        <v>351</v>
      </c>
    </row>
    <row r="18" spans="2:9" ht="30" x14ac:dyDescent="0.25">
      <c r="B18" s="51" t="s">
        <v>342</v>
      </c>
      <c r="C18" s="56">
        <f>+AVERAGE('Anexo1 Accesibilidad'!J6:J7)</f>
        <v>1</v>
      </c>
      <c r="E18" s="51" t="s">
        <v>344</v>
      </c>
      <c r="F18" s="60">
        <f>+AVERAGE('Anexo 3 SegDigital'!L5:L32)</f>
        <v>0.58571428571428563</v>
      </c>
      <c r="H18" s="51" t="s">
        <v>347</v>
      </c>
      <c r="I18" s="60">
        <f>+AVERAGE('Anexo 4 Datos Abiertos'!L7:L11)</f>
        <v>0.76</v>
      </c>
    </row>
    <row r="19" spans="2:9" ht="30" x14ac:dyDescent="0.25">
      <c r="B19" s="59" t="s">
        <v>264</v>
      </c>
      <c r="C19" s="56">
        <f>+AVERAGE('Anexo1 Accesibilidad'!J8:J9)</f>
        <v>0.85</v>
      </c>
      <c r="E19" s="51" t="s">
        <v>345</v>
      </c>
      <c r="F19" s="60">
        <f>+AVERAGE('Anexo 3 SegDigital'!L33:L38)</f>
        <v>0.74</v>
      </c>
      <c r="H19" s="51" t="s">
        <v>348</v>
      </c>
      <c r="I19" s="60">
        <f>+AVERAGE('Anexo 4 Datos Abiertos'!L12:L16)</f>
        <v>0.61999999999999988</v>
      </c>
    </row>
    <row r="20" spans="2:9" x14ac:dyDescent="0.25">
      <c r="B20" s="51" t="s">
        <v>268</v>
      </c>
      <c r="C20" s="56">
        <f>+AVERAGE('Anexo1 Accesibilidad'!J10:J53)</f>
        <v>0.86818181818181828</v>
      </c>
      <c r="F20" s="61"/>
      <c r="I20" s="61"/>
    </row>
    <row r="21" spans="2:9" x14ac:dyDescent="0.25">
      <c r="E21" s="65" t="s">
        <v>346</v>
      </c>
      <c r="F21" s="67">
        <f>+AVERAGE(F18:F19)</f>
        <v>0.66285714285714281</v>
      </c>
      <c r="H21" s="65" t="s">
        <v>349</v>
      </c>
      <c r="I21" s="67">
        <f>+AVERAGE(I18:I19)</f>
        <v>0.69</v>
      </c>
    </row>
    <row r="22" spans="2:9" x14ac:dyDescent="0.25">
      <c r="B22" s="65" t="s">
        <v>343</v>
      </c>
      <c r="C22" s="66">
        <f>+AVERAGE(C18:C20)</f>
        <v>0.90606060606060612</v>
      </c>
    </row>
  </sheetData>
  <mergeCells count="8">
    <mergeCell ref="B2:I2"/>
    <mergeCell ref="B14:I14"/>
    <mergeCell ref="B16:C16"/>
    <mergeCell ref="E16:F16"/>
    <mergeCell ref="H16:I16"/>
    <mergeCell ref="B4:C4"/>
    <mergeCell ref="E4:F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 Resolución1519</vt:lpstr>
      <vt:lpstr>Anexo1 Accesibilidad</vt:lpstr>
      <vt:lpstr>Anexo 3 SegDigital</vt:lpstr>
      <vt:lpstr>Lista</vt:lpstr>
      <vt:lpstr>Anexo2 Menú de Transparencia</vt:lpstr>
      <vt:lpstr>Anexo 4 Datos Abiertos</vt:lpstr>
      <vt:lpstr>Tablas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2021-03-29T13:29:38Z</dcterms:created>
  <dcterms:modified xsi:type="dcterms:W3CDTF">2022-05-14T00:44:44Z</dcterms:modified>
</cp:coreProperties>
</file>