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MMORENO\Documents\FUGA-CONTRATO-18-2022\Obligación 3 Seguiimiento temas SGC\Agosto\PETH\"/>
    </mc:Choice>
  </mc:AlternateContent>
  <xr:revisionPtr revIDLastSave="0" documentId="8_{4AA5B15B-424C-4474-8761-A0BE291BD4B4}" xr6:coauthVersionLast="47" xr6:coauthVersionMax="47" xr10:uidLastSave="{00000000-0000-0000-0000-000000000000}"/>
  <bookViews>
    <workbookView xWindow="-120" yWindow="-120" windowWidth="20730" windowHeight="11160" xr2:uid="{00000000-000D-0000-FFFF-FFFF00000000}"/>
  </bookViews>
  <sheets>
    <sheet name="PIC" sheetId="7" r:id="rId1"/>
    <sheet name="PBII" sheetId="6" r:id="rId2"/>
    <sheet name="PSST" sheetId="5" r:id="rId3"/>
    <sheet name="PV" sheetId="3" r:id="rId4"/>
    <sheet name="Listas FUGA" sheetId="4" state="hidden" r:id="rId5"/>
  </sheets>
  <externalReferences>
    <externalReference r:id="rId6"/>
  </externalReferences>
  <definedNames>
    <definedName name="_Hlk90555454" localSheetId="0">PIC!$B$57</definedName>
    <definedName name="_xlnm.Print_Area" localSheetId="1">PBII!$A$1:$T$54</definedName>
    <definedName name="_xlnm.Print_Area" localSheetId="0">PIC!$A$1:$T$84</definedName>
    <definedName name="_xlnm.Print_Area" localSheetId="2">PSST!$A$1:$T$43</definedName>
    <definedName name="_xlnm.Print_Area" localSheetId="3">PV!$A$1:$T$35</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44" i="7" l="1"/>
  <c r="O43" i="7"/>
  <c r="I44" i="7"/>
  <c r="I43" i="7"/>
  <c r="O47" i="7"/>
  <c r="O46" i="7"/>
  <c r="I47" i="7"/>
  <c r="I46" i="7"/>
  <c r="O36" i="7"/>
  <c r="I36" i="7"/>
  <c r="O33" i="7"/>
  <c r="I33" i="7"/>
  <c r="O55" i="7"/>
  <c r="I55" i="7"/>
  <c r="O32" i="7"/>
  <c r="I32" i="7"/>
  <c r="O31" i="7"/>
  <c r="I31" i="7"/>
  <c r="O30" i="7"/>
  <c r="I30" i="7"/>
  <c r="O24" i="7"/>
  <c r="I24" i="7"/>
  <c r="O56" i="7"/>
  <c r="I56" i="7"/>
  <c r="O21" i="3"/>
  <c r="G23" i="3"/>
  <c r="O22" i="3" s="1"/>
  <c r="O23" i="3" s="1"/>
  <c r="I21" i="3"/>
  <c r="O21" i="5"/>
  <c r="O25" i="5"/>
  <c r="O26" i="5"/>
  <c r="O27" i="5"/>
  <c r="O23" i="5"/>
  <c r="O24" i="5"/>
  <c r="O22" i="5"/>
  <c r="O28" i="5"/>
  <c r="O29" i="5"/>
  <c r="O30" i="5"/>
  <c r="I21" i="5"/>
  <c r="I25" i="5"/>
  <c r="I26" i="5"/>
  <c r="I27" i="5"/>
  <c r="I23" i="5"/>
  <c r="I24" i="5"/>
  <c r="I22" i="5"/>
  <c r="I28" i="5"/>
  <c r="I29" i="5"/>
  <c r="I30" i="5"/>
  <c r="G31" i="5"/>
  <c r="O23" i="7"/>
  <c r="I23" i="7"/>
  <c r="I34" i="6"/>
  <c r="O34" i="6"/>
  <c r="O31" i="6"/>
  <c r="I31" i="6"/>
  <c r="G71" i="7"/>
  <c r="O70" i="7"/>
  <c r="O69" i="7"/>
  <c r="O68" i="7"/>
  <c r="O67" i="7"/>
  <c r="O66" i="7"/>
  <c r="O65" i="7"/>
  <c r="O64" i="7"/>
  <c r="O63" i="7"/>
  <c r="O62" i="7"/>
  <c r="O61" i="7"/>
  <c r="O60" i="7"/>
  <c r="O59" i="7"/>
  <c r="O58" i="7"/>
  <c r="O57" i="7"/>
  <c r="O54" i="7"/>
  <c r="O53" i="7"/>
  <c r="O52" i="7"/>
  <c r="O51" i="7"/>
  <c r="O50" i="7"/>
  <c r="O49" i="7"/>
  <c r="O42" i="7"/>
  <c r="O41" i="7"/>
  <c r="O40" i="7"/>
  <c r="O39" i="7"/>
  <c r="O38" i="7"/>
  <c r="O37" i="7"/>
  <c r="O48" i="7"/>
  <c r="O45" i="7"/>
  <c r="O35" i="7"/>
  <c r="O34" i="7"/>
  <c r="O29" i="7"/>
  <c r="O28" i="7"/>
  <c r="O27" i="7"/>
  <c r="O26" i="7"/>
  <c r="O25" i="7"/>
  <c r="O22" i="7"/>
  <c r="I70" i="7"/>
  <c r="I69" i="7"/>
  <c r="I68" i="7"/>
  <c r="I67" i="7"/>
  <c r="I66" i="7"/>
  <c r="I65" i="7"/>
  <c r="I64" i="7"/>
  <c r="I63" i="7"/>
  <c r="I62" i="7"/>
  <c r="I61" i="7"/>
  <c r="I60" i="7"/>
  <c r="I59" i="7"/>
  <c r="I58" i="7"/>
  <c r="I57" i="7"/>
  <c r="I54" i="7"/>
  <c r="I53" i="7"/>
  <c r="I52" i="7"/>
  <c r="I51" i="7"/>
  <c r="I50" i="7"/>
  <c r="I49" i="7"/>
  <c r="I42" i="7"/>
  <c r="I41" i="7"/>
  <c r="I40" i="7"/>
  <c r="I39" i="7"/>
  <c r="I38" i="7"/>
  <c r="I37" i="7"/>
  <c r="I48" i="7"/>
  <c r="I45" i="7"/>
  <c r="I35" i="7"/>
  <c r="I34" i="7"/>
  <c r="I29" i="7"/>
  <c r="I28" i="7"/>
  <c r="I27" i="7"/>
  <c r="I26" i="7"/>
  <c r="I25" i="7"/>
  <c r="I22" i="7"/>
  <c r="I40" i="6"/>
  <c r="I41" i="6"/>
  <c r="I39" i="6"/>
  <c r="I33" i="6"/>
  <c r="I32" i="6"/>
  <c r="I30" i="6"/>
  <c r="I29" i="6"/>
  <c r="I28" i="6"/>
  <c r="I27" i="6"/>
  <c r="I24" i="6"/>
  <c r="I25" i="6"/>
  <c r="I22" i="6"/>
  <c r="I21" i="6"/>
  <c r="I26" i="6"/>
  <c r="I36" i="6"/>
  <c r="I35" i="6"/>
  <c r="I38" i="6"/>
  <c r="I37" i="6"/>
  <c r="O40" i="6"/>
  <c r="O41" i="6"/>
  <c r="O39" i="6"/>
  <c r="O33" i="6"/>
  <c r="O32" i="6"/>
  <c r="O30" i="6"/>
  <c r="O29" i="6"/>
  <c r="O28" i="6"/>
  <c r="O27" i="6"/>
  <c r="O24" i="6"/>
  <c r="O25" i="6"/>
  <c r="O22" i="6"/>
  <c r="O21" i="6"/>
  <c r="O26" i="6"/>
  <c r="O36" i="6"/>
  <c r="O35" i="6"/>
  <c r="O37" i="6"/>
  <c r="O23" i="6"/>
  <c r="N42" i="6"/>
  <c r="I23" i="6"/>
  <c r="H42" i="6"/>
  <c r="N71" i="7"/>
  <c r="H71" i="7"/>
  <c r="G42" i="6"/>
  <c r="O21" i="7"/>
  <c r="I21" i="7"/>
  <c r="O38" i="6"/>
  <c r="O31" i="5" l="1"/>
  <c r="I22" i="3"/>
  <c r="I23" i="3" s="1"/>
  <c r="I42" i="6"/>
  <c r="O42" i="6"/>
  <c r="I31" i="5"/>
  <c r="O71" i="7"/>
  <c r="I71" i="7"/>
  <c r="H23" i="3"/>
  <c r="N31" i="5"/>
  <c r="H31" i="5"/>
  <c r="N23" i="3"/>
</calcChain>
</file>

<file path=xl/sharedStrings.xml><?xml version="1.0" encoding="utf-8"?>
<sst xmlns="http://schemas.openxmlformats.org/spreadsheetml/2006/main" count="666" uniqueCount="252">
  <si>
    <t>FECHA</t>
  </si>
  <si>
    <t>INICIAL</t>
  </si>
  <si>
    <t>FINAL</t>
  </si>
  <si>
    <t>INFORMACIÓN DEL PLAN INSTITUCIONAL</t>
  </si>
  <si>
    <t>Objetivos estratégicos</t>
  </si>
  <si>
    <t xml:space="preserve">Proyectos de Inversión </t>
  </si>
  <si>
    <t xml:space="preserve">Proyecto de inversión FUGA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</si>
  <si>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</si>
  <si>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</si>
  <si>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</si>
  <si>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</si>
  <si>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</si>
  <si>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</si>
  <si>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</si>
  <si>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</si>
  <si>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</si>
  <si>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</si>
  <si>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</si>
  <si>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</si>
  <si>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</si>
  <si>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</si>
  <si>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</si>
  <si>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</si>
  <si>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</si>
  <si>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</si>
  <si>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</si>
  <si>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</si>
  <si>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</si>
  <si>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</si>
  <si>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</si>
  <si>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</si>
  <si>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</si>
  <si>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</si>
  <si>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</si>
  <si>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</si>
  <si>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</si>
  <si>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</si>
  <si>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</si>
  <si>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ELABORÓ:</t>
  </si>
  <si>
    <t>Políticas de Operación</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</si>
  <si>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</si>
  <si>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</si>
  <si>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</si>
  <si>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</si>
  <si>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</si>
  <si>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</si>
  <si>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</si>
  <si>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</si>
  <si>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</si>
  <si>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</si>
  <si>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</si>
  <si>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</si>
  <si>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</si>
  <si>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</si>
  <si>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</si>
  <si>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</si>
  <si>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</si>
  <si>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</si>
  <si>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</si>
  <si>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</si>
  <si>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</si>
  <si>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</si>
  <si>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</si>
  <si>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</si>
  <si>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Objetivos Estratégicos Asociados</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</si>
  <si>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</si>
  <si>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</si>
  <si>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</si>
  <si>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</si>
  <si>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</si>
  <si>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</si>
  <si>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Primer Semestre</t>
  </si>
  <si>
    <t>Segundo Semestre</t>
  </si>
  <si>
    <t>Segunda Línea de Defensa 
Oficina Asesora de Planeación *</t>
  </si>
  <si>
    <t xml:space="preserve">* La Segunda línea de defensa realizará seguimientos por muestreo de acuerdo con su cronogrma anual . </t>
  </si>
  <si>
    <t>V4, 26-04-2021</t>
  </si>
  <si>
    <t>Vigencia del Plan:</t>
  </si>
  <si>
    <t xml:space="preserve"> Versión 1</t>
  </si>
  <si>
    <t>Nombre: LINA STEFANIA AREVALO SANABRIA</t>
  </si>
  <si>
    <t>Cargo: CONTRATISTA TALENTO HUMANO</t>
  </si>
  <si>
    <t>REVISÓ:</t>
  </si>
  <si>
    <t>Cargo: Profesional Especializado Talento Humano</t>
  </si>
  <si>
    <t>APROBÓ</t>
  </si>
  <si>
    <t>MARTHA LUCIA CARDONA VISBAL</t>
  </si>
  <si>
    <t>Subdirectora de Gestión Corportiva</t>
  </si>
  <si>
    <t>Plan Institucional de Capacitación</t>
  </si>
  <si>
    <t xml:space="preserve"> 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</si>
  <si>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Servidores públicos de la FUGA</t>
  </si>
  <si>
    <t>Servidores públicos y contratistas de la FUGA</t>
  </si>
  <si>
    <t>Plan de Vacantes y previsión de recursos humanos</t>
  </si>
  <si>
    <t xml:space="preserve"> 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</si>
  <si>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Plan de Seguridad y Salud en el Trabajo</t>
  </si>
  <si>
    <t>Plan de Bienestar e Incentivos</t>
  </si>
  <si>
    <t xml:space="preserve"> Planificar, coordinar y ejecutar acciones que permitan el pleno desarrollo de las capacidades individuales de los servidores públicos de la Fundación Gilberto Alzate Avendaño propiciando una mejora continua en la calidad de vida de los servidores y el desempeño laboral.  </t>
  </si>
  <si>
    <t>Informe presentado a la lider del proceso</t>
  </si>
  <si>
    <t>Resolución de reconocimiento</t>
  </si>
  <si>
    <t>El Plan Anual de Vacantes y de Previsión de Recursos Humanos tiene por objetivo diseñar estrategias de planeación anual, técnica y económica en la provisión del talento humano, contando así con información veraz y actualizada sobre el flujo de ingresos y egresos de personal.con el que se podrá alinear la planeación estratégica del recurso humano y la planeación institucional.</t>
  </si>
  <si>
    <t>https://www.fuga.gov.co/transparencia/plan-estrategico-talento-humano</t>
  </si>
  <si>
    <t>Acta de reunión de entrega de bono</t>
  </si>
  <si>
    <t>Informe de medición de clima laboral</t>
  </si>
  <si>
    <t>Informe de condiciones de salud</t>
  </si>
  <si>
    <t>Resultado de los exámenes médicos ocupacionales de trabajo de alturas</t>
  </si>
  <si>
    <t>Informe de diagnostico de extintores</t>
  </si>
  <si>
    <t>(# de servidores asistentes / # de servidores en servicio activo) * 100</t>
  </si>
  <si>
    <t>(# celebraciones realizadas/ 2 celebraciones programadas)* 100</t>
  </si>
  <si>
    <t>(# de boletines institucionales divulgados /  2 divulgaciones programadas) * 100</t>
  </si>
  <si>
    <t>(# de boletines institucionales divulgados /  4 divulgaciones programadas) * 100</t>
  </si>
  <si>
    <t xml:space="preserve">Mantenimiento de extintores realizado  (Si:100%, No:0%) </t>
  </si>
  <si>
    <t>(# de informes entregados/ 2 informes programados) * 100</t>
  </si>
  <si>
    <t>(# jornadas realizadas /  1 jornadas programadas) * 100</t>
  </si>
  <si>
    <t>(# de actividades realizada /  1 actividad programada) * 100</t>
  </si>
  <si>
    <t>(# de boletines institucionales divulgados /  1 actividad programada) * 100</t>
  </si>
  <si>
    <t>Informe elaborado
(Si: 100%, No: 0%)</t>
  </si>
  <si>
    <t>(# de reuniones realizadas / 1 reunión programada) * 100</t>
  </si>
  <si>
    <t>(# de capacitaciones realizadas / 1 capacitación programada) * 100</t>
  </si>
  <si>
    <t>(# de sensibilizaciones realizadas / 1 sensibilización programada) * 100</t>
  </si>
  <si>
    <t>(# de talleres realizados / 1 taller programado) * 100</t>
  </si>
  <si>
    <t>(# de actividades realizadas / 1 actividad programada) * 100</t>
  </si>
  <si>
    <t>(# de divulgaciones realizadas / 1 divulgación programada) * 100</t>
  </si>
  <si>
    <t>(# de divulgaciones realizadas / 2 divulgación programada) * 100</t>
  </si>
  <si>
    <t>TOTAL</t>
  </si>
  <si>
    <t>Plan Institucional de Capacitación - Divulgación de oferta pública de plataformas oficiales</t>
  </si>
  <si>
    <t>Plan de Bienestar</t>
  </si>
  <si>
    <t>(# de celebraciones realizadas /  1 celebración programada) * 100</t>
  </si>
  <si>
    <t>(# de bonos entregados /  2 bonos programados) * 100</t>
  </si>
  <si>
    <t>Plan de Incentivos</t>
  </si>
  <si>
    <t>Plan de Salud y Seguridad en el Trabajo</t>
  </si>
  <si>
    <r>
      <t xml:space="preserve">Informe semestral de las vacantes presentadas durante la vigencia.
</t>
    </r>
    <r>
      <rPr>
        <b/>
        <sz val="11"/>
        <color theme="1"/>
        <rFont val="Arial"/>
        <family val="2"/>
      </rPr>
      <t>Responsable: GTH</t>
    </r>
  </si>
  <si>
    <t>Bonos entregados
(Si: 100%, No: 0%)</t>
  </si>
  <si>
    <t>Actividad Medición de clima realizada
(Si =100%, No = 0)</t>
  </si>
  <si>
    <t>Resolución de reconocimiento a los mejores empleados realizada
(Si =100%, No = 0%)</t>
  </si>
  <si>
    <t>Actividad de sensibilización realizada
(Si =100%, No = 0%)</t>
  </si>
  <si>
    <t>Actividad de reconocimiento realizada
(Si =100%, No = 0%)</t>
  </si>
  <si>
    <t>Elaboración inicial del Plan de Acción</t>
  </si>
  <si>
    <t>Versión</t>
  </si>
  <si>
    <t>Control de cambios</t>
  </si>
  <si>
    <t>(# de boletines divulgados /  1 divulgación programada) * 100</t>
  </si>
  <si>
    <t>(# ferias realizadas /  1 feria  programada) * 100</t>
  </si>
  <si>
    <t>Nombre: IRMA BARRERA BARRERA</t>
  </si>
  <si>
    <t>Versión 2</t>
  </si>
  <si>
    <t>Se ajusto la actividad, indicador y producto entregable respecto a la programación del rediseño institucional</t>
  </si>
  <si>
    <t>Contrato celebrado en SECOP II</t>
  </si>
  <si>
    <t>Contratación realizada
(Si: 100%, No: 0%)</t>
  </si>
  <si>
    <t>Se ajusta fechas de la actividad de sensibilización en la vacunación</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</si>
  <si>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color theme="1"/>
        <rFont val="Arial"/>
        <family val="2"/>
      </rPr>
      <t>(PN-GU-01</t>
    </r>
    <r>
      <rPr>
        <sz val="11"/>
        <color theme="1"/>
        <rFont val="Arial"/>
        <family val="2"/>
      </rPr>
      <t xml:space="preserve">) en el Sistema Integrado de Gestión de la FUGA para mayor claridad sobre los campos de este formato y la manera de diligenciarlo y hacerle seguimiento. </t>
    </r>
  </si>
  <si>
    <r>
      <t xml:space="preserve">Contratar el estudio para el rediseño organizacional de la FUGA.
</t>
    </r>
    <r>
      <rPr>
        <b/>
        <sz val="11"/>
        <color theme="1"/>
        <rFont val="Arial"/>
        <family val="2"/>
      </rPr>
      <t>Responsable: GTH</t>
    </r>
  </si>
  <si>
    <t>Boletín institucional / INTRANET de divulgación de oferta o Listado de asistencia o acta de inducción o evaluación de la inducción o PPT</t>
  </si>
  <si>
    <t xml:space="preserve">* La Segunda línea de defensa realizará seguimientos por muestreo de acuerdo con su cronograma anual . </t>
  </si>
  <si>
    <t>Se ajustaron las evidencias en las actividades  y se incluyeron las capacitaciones en plásticos de un solo uso, gestión de peticiones, manual de servicio a la ciudadanía, buenas practicas en servicio a la ciudadanía, defensor de la ciudadanía, atención a auditorias y desarrollo de habilidades contables.</t>
  </si>
  <si>
    <t>Subdirectora de Gestión Corporativa</t>
  </si>
  <si>
    <t>Misión</t>
  </si>
  <si>
    <t>Porcentaje de cumplimiento</t>
  </si>
  <si>
    <t>Boletín institucional / INTRANET de divulgación de oferta o listado de asistencia o programación en Google Calendario o PPT</t>
  </si>
  <si>
    <t>Versión 3</t>
  </si>
  <si>
    <t>Se reprogramaron las siguientes actividades: diseño y formulación de políticas públicas; innovación y gestión del conocimiento; y actividad teórico-practica donde se visibilicen los procedimientos que deben ser adelantados para el cumplimiento de los informes presupuestales, programación y seguimiento de acuerdo con la normatividad vigente, temas contables. Se ajusta productos entregables, agregando como forma de divulgación el correo masivo de Talento Humano y el Chat Institucional.</t>
  </si>
  <si>
    <r>
      <t xml:space="preserve">Capacitación en Innovación y Gestión del Conocimiento.
</t>
    </r>
    <r>
      <rPr>
        <b/>
        <sz val="11"/>
        <rFont val="Arial"/>
        <family val="2"/>
      </rPr>
      <t>Responsable: GTH</t>
    </r>
  </si>
  <si>
    <r>
      <t xml:space="preserve">Capacitación en diseño y formulación de políticas públicas.
</t>
    </r>
    <r>
      <rPr>
        <b/>
        <sz val="11"/>
        <rFont val="Arial"/>
        <family val="2"/>
      </rPr>
      <t>Responsable: GTH</t>
    </r>
  </si>
  <si>
    <r>
      <t xml:space="preserve">Actividad teórico-práctica, virtual (4 horas) donde se visibilicen los procedimientos que deben ser adelantados para el cumplimiento de los informes presupuestales, programación y seguimiento de acuerdo con la normatividad vigente, temas contables. 
</t>
    </r>
    <r>
      <rPr>
        <b/>
        <sz val="11"/>
        <rFont val="Arial"/>
        <family val="2"/>
      </rPr>
      <t>Responsable: GTH</t>
    </r>
  </si>
  <si>
    <t>Se ajusta productos entregables, agregando como forma de divulgación el correo masivo de Talento Humano y el Chat Institucional.</t>
  </si>
  <si>
    <t>(# de boletines institucionales divulgados /  1 divulgación programada) * 100</t>
  </si>
  <si>
    <t>Acta de reunión de reconocimiento o lista de asistencia o boletín institucional de invitación a la actividad / INTRANET o programación en Google Calendario</t>
  </si>
  <si>
    <t>Se ajustaron las evidencias, incluyendo en la misma, la divulgación por INTRANET</t>
  </si>
  <si>
    <t>Exámenes médicos ocupacionales periódicos realizados
(Si: 100%, No: 0%)</t>
  </si>
  <si>
    <t>Exámenes médicos ocupacionales de trabajo en alturas realizados
(Si: 100%, No: 0%)</t>
  </si>
  <si>
    <t>Informe presentado a la líder del proceso</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</si>
  <si>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rFont val="Arial"/>
        <family val="2"/>
      </rPr>
      <t>(PN-GU-01</t>
    </r>
    <r>
      <rPr>
        <sz val="11"/>
        <rFont val="Arial"/>
        <family val="2"/>
      </rPr>
      <t xml:space="preserve">) en el Sistema Integrado de Gestión de la FUGA para mayor claridad sobre los campos de este formato y la manera de diligenciarlo y hacerle seguimiento. </t>
    </r>
  </si>
  <si>
    <r>
      <t xml:space="preserve">Reunión Asincrónica donde se socialice información de interés sobre el tema acuerdos de gestión.
</t>
    </r>
    <r>
      <rPr>
        <b/>
        <sz val="11"/>
        <rFont val="Arial"/>
        <family val="2"/>
      </rPr>
      <t>Responsable: GTH</t>
    </r>
  </si>
  <si>
    <r>
      <t>Capacitación en la</t>
    </r>
    <r>
      <rPr>
        <sz val="11"/>
        <rFont val="Calibri"/>
        <family val="2"/>
      </rPr>
      <t xml:space="preserve"> </t>
    </r>
    <r>
      <rPr>
        <sz val="11"/>
        <rFont val="Arial"/>
        <family val="2"/>
      </rPr>
      <t xml:space="preserve">estrategia de </t>
    </r>
    <r>
      <rPr>
        <i/>
        <sz val="11"/>
        <rFont val="Arial"/>
        <family val="2"/>
      </rPr>
      <t>“cero papel”</t>
    </r>
    <r>
      <rPr>
        <sz val="11"/>
        <rFont val="Arial"/>
        <family val="2"/>
      </rPr>
      <t xml:space="preserve"> de la FUGA (PIGA)
</t>
    </r>
    <r>
      <rPr>
        <b/>
        <sz val="11"/>
        <rFont val="Arial"/>
        <family val="2"/>
      </rPr>
      <t>Responsable: RECURSOS FISICOS</t>
    </r>
  </si>
  <si>
    <r>
      <t xml:space="preserve">Capacitación en LIDERAZGO- COACHING.
</t>
    </r>
    <r>
      <rPr>
        <b/>
        <sz val="11"/>
        <rFont val="Arial"/>
        <family val="2"/>
      </rPr>
      <t>Responsable: DIR GENERAL - GTH</t>
    </r>
  </si>
  <si>
    <r>
      <t xml:space="preserve">Inducción y reinducción presencial o virtual.
</t>
    </r>
    <r>
      <rPr>
        <b/>
        <sz val="11"/>
        <rFont val="Arial"/>
        <family val="2"/>
      </rPr>
      <t>Responsable: GTH</t>
    </r>
  </si>
  <si>
    <r>
      <t xml:space="preserve">Capacitación de defensor de la ciudadanía (incluida en la inducción y reinducción)
</t>
    </r>
    <r>
      <rPr>
        <b/>
        <sz val="11"/>
        <rFont val="Arial"/>
        <family val="2"/>
      </rPr>
      <t>Responsable: ATENCIÓN AL CIUDADANO</t>
    </r>
  </si>
  <si>
    <r>
      <t xml:space="preserve">Capacitación en ORFEO.
</t>
    </r>
    <r>
      <rPr>
        <b/>
        <sz val="11"/>
        <rFont val="Arial"/>
        <family val="2"/>
      </rPr>
      <t>Responsable: GESTIÓN DOCUMENTAL</t>
    </r>
  </si>
  <si>
    <r>
      <t xml:space="preserve">Capacitación en Conflicto de Intereses
</t>
    </r>
    <r>
      <rPr>
        <b/>
        <sz val="11"/>
        <rFont val="Arial"/>
        <family val="2"/>
      </rPr>
      <t>Responsable: GTH</t>
    </r>
  </si>
  <si>
    <r>
      <t xml:space="preserve">Capacitación en Contratación Pública (estudios previos).
</t>
    </r>
    <r>
      <rPr>
        <b/>
        <sz val="11"/>
        <rFont val="Arial"/>
        <family val="2"/>
      </rPr>
      <t>Responsable: OAJ</t>
    </r>
  </si>
  <si>
    <r>
      <t xml:space="preserve">Sensibilización sobre gestión de trámites y otros procedimientos administrativos (PAAC).
</t>
    </r>
    <r>
      <rPr>
        <b/>
        <sz val="11"/>
        <rFont val="Arial"/>
        <family val="2"/>
      </rPr>
      <t>Responsable: OAP</t>
    </r>
  </si>
  <si>
    <t>Divulgación de la actividad a través de: Boletín institucional / INTRANET/ Chat institucional / correo electrónico de Talento Humano o listado de asistencia o programación en Google Calendario o PPT o evaluación de la actividad.</t>
  </si>
  <si>
    <r>
      <t xml:space="preserve">Capacitación en el manual de servicio a la Ciudadanía FUGA (Plan de Acción de Atención al Ciudadano)
</t>
    </r>
    <r>
      <rPr>
        <b/>
        <sz val="11"/>
        <rFont val="Arial"/>
        <family val="2"/>
      </rPr>
      <t>Responsable: ATENCIÓN AL CIUDADANO</t>
    </r>
  </si>
  <si>
    <r>
      <t xml:space="preserve">Realizar taller de lenguaje claro y generación de información sencilla y amable (PAAC).
</t>
    </r>
    <r>
      <rPr>
        <b/>
        <sz val="11"/>
        <rFont val="Arial"/>
        <family val="2"/>
      </rPr>
      <t>Responsable: OAP - COMUNICACIONES</t>
    </r>
  </si>
  <si>
    <r>
      <t xml:space="preserve">Capacitación en buenas prácticas en servicio a la ciudadanía (Plan de Acción de Atención al Ciudadano).
</t>
    </r>
    <r>
      <rPr>
        <b/>
        <sz val="11"/>
        <rFont val="Arial"/>
        <family val="2"/>
      </rPr>
      <t>Responsable: ATENCIÓN AL CIUDADANO</t>
    </r>
  </si>
  <si>
    <r>
      <t xml:space="preserve">Capacitación en gestión de peticiones (Plan de Acción de Atención al Ciudadano).
</t>
    </r>
    <r>
      <rPr>
        <b/>
        <sz val="11"/>
        <rFont val="Arial"/>
        <family val="2"/>
      </rPr>
      <t>Responsable: ATENCIÓN AL CIUDADANO</t>
    </r>
  </si>
  <si>
    <r>
      <t xml:space="preserve">Capacitación en como atender auditorias. 
</t>
    </r>
    <r>
      <rPr>
        <b/>
        <sz val="11"/>
        <rFont val="Arial"/>
        <family val="2"/>
      </rPr>
      <t>Responsable: OCI</t>
    </r>
  </si>
  <si>
    <r>
      <t xml:space="preserve">Capacitación aplicación del decreto  092 de 2017 en la FUGA.
</t>
    </r>
    <r>
      <rPr>
        <b/>
        <sz val="11"/>
        <rFont val="Arial"/>
        <family val="2"/>
      </rPr>
      <t>Responsable: OAJ</t>
    </r>
  </si>
  <si>
    <r>
      <t>Capacitación en gestión de las tecnologías de la información (TICS), gobierno en línea, derecho de acceso a la información, seguridad de la información</t>
    </r>
    <r>
      <rPr>
        <sz val="12"/>
        <rFont val="Arial"/>
        <family val="2"/>
      </rPr>
      <t xml:space="preserve">.
</t>
    </r>
    <r>
      <rPr>
        <b/>
        <sz val="12"/>
        <rFont val="Arial"/>
        <family val="2"/>
      </rPr>
      <t>Responsable: GTH - GTIC</t>
    </r>
  </si>
  <si>
    <r>
      <t xml:space="preserve">Capacitación en Sistemas de Gestión y MIPG.
</t>
    </r>
    <r>
      <rPr>
        <b/>
        <sz val="11"/>
        <rFont val="Arial"/>
        <family val="2"/>
      </rPr>
      <t>Responsable: OAP</t>
    </r>
  </si>
  <si>
    <r>
      <t xml:space="preserve">Capacitación en indicadores de gestión.
</t>
    </r>
    <r>
      <rPr>
        <b/>
        <sz val="11"/>
        <rFont val="Arial"/>
        <family val="2"/>
      </rPr>
      <t>Responsable: OCI</t>
    </r>
  </si>
  <si>
    <r>
      <t xml:space="preserve">Capacitación para el desarrollo de habilidades en redacción de documentos.
</t>
    </r>
    <r>
      <rPr>
        <b/>
        <sz val="11"/>
        <rFont val="Arial"/>
        <family val="2"/>
      </rPr>
      <t>Responsable: GTH</t>
    </r>
  </si>
  <si>
    <r>
      <t xml:space="preserve">Capacitación en Gestión, defensa Jurídica y política de prevención del daño antijurídico.
</t>
    </r>
    <r>
      <rPr>
        <b/>
        <sz val="11"/>
        <rFont val="Arial"/>
        <family val="2"/>
      </rPr>
      <t>Responsable: GTH</t>
    </r>
  </si>
  <si>
    <r>
      <t xml:space="preserve">Capacitación en Seguridad Vial (PIMS).
</t>
    </r>
    <r>
      <rPr>
        <b/>
        <sz val="11"/>
        <rFont val="Arial"/>
        <family val="2"/>
      </rPr>
      <t>Responsable: GTH</t>
    </r>
  </si>
  <si>
    <r>
      <t xml:space="preserve">Capacitación en primeros auxilios, control de incendios y evacuación.
</t>
    </r>
    <r>
      <rPr>
        <b/>
        <sz val="11"/>
        <rFont val="Arial"/>
        <family val="2"/>
      </rPr>
      <t>Responsable: GTH</t>
    </r>
  </si>
  <si>
    <r>
      <t xml:space="preserve">Sensibilización sobre Ley de Transparencia y derecho a la información (PAAC).
</t>
    </r>
    <r>
      <rPr>
        <b/>
        <sz val="11"/>
        <rFont val="Arial"/>
        <family val="2"/>
      </rPr>
      <t>Responsable: OAP - ATENCIÓN AL CIUDADANO</t>
    </r>
  </si>
  <si>
    <r>
      <t xml:space="preserve">Sensibilización de planeación institucional y planes institucionales (PAAC).
</t>
    </r>
    <r>
      <rPr>
        <b/>
        <sz val="11"/>
        <rFont val="Arial"/>
        <family val="2"/>
      </rPr>
      <t>Responsable: OAP</t>
    </r>
  </si>
  <si>
    <r>
      <t>Capacitación en Generalidades y Conceptos Básicos de la Gestión Documental</t>
    </r>
    <r>
      <rPr>
        <sz val="12"/>
        <rFont val="Arial"/>
        <family val="2"/>
      </rPr>
      <t xml:space="preserve">.
</t>
    </r>
    <r>
      <rPr>
        <b/>
        <sz val="12"/>
        <rFont val="Arial"/>
        <family val="2"/>
      </rPr>
      <t>Responsable: GESTION DOCUMENTAL</t>
    </r>
  </si>
  <si>
    <r>
      <t xml:space="preserve">Sensibilización de la importancia de la rendición de cuentas y la participación ciudadana (PAAC).
</t>
    </r>
    <r>
      <rPr>
        <b/>
        <sz val="11"/>
        <rFont val="Arial"/>
        <family val="2"/>
      </rPr>
      <t>Responsable: OAP</t>
    </r>
  </si>
  <si>
    <r>
      <t xml:space="preserve">Capacitación en Riesgos Biomecánico (Ergonomía, manejo de cargas, desordenes musculo esqueléticos y como prevenirlos).
</t>
    </r>
    <r>
      <rPr>
        <b/>
        <sz val="11"/>
        <rFont val="Arial"/>
        <family val="2"/>
      </rPr>
      <t>Responsable: GTH</t>
    </r>
  </si>
  <si>
    <r>
      <t xml:space="preserve">Capacitación en sostenibilidad ambiental – Disposición de Residuos (PIGA).
</t>
    </r>
    <r>
      <rPr>
        <b/>
        <sz val="11"/>
        <rFont val="Arial"/>
        <family val="2"/>
      </rPr>
      <t>Responsable: RECURSOS FISICOS</t>
    </r>
  </si>
  <si>
    <r>
      <t xml:space="preserve">Capacitación en sostenibilidad ambiental – Uso eficiente del Agua (PIGA).
</t>
    </r>
    <r>
      <rPr>
        <b/>
        <sz val="11"/>
        <rFont val="Arial"/>
        <family val="2"/>
      </rPr>
      <t>Responsable: RECURSOS FISICOS</t>
    </r>
  </si>
  <si>
    <r>
      <t xml:space="preserve">Capacitación en Contratación Pública (supervisión de contratos).
</t>
    </r>
    <r>
      <rPr>
        <b/>
        <sz val="11"/>
        <rFont val="Arial"/>
        <family val="2"/>
      </rPr>
      <t>Responsable: OAJ</t>
    </r>
  </si>
  <si>
    <r>
      <t xml:space="preserve">Capacitación en Derechos de Autor.
</t>
    </r>
    <r>
      <rPr>
        <b/>
        <sz val="11"/>
        <rFont val="Arial"/>
        <family val="2"/>
      </rPr>
      <t>Responsable: OAJ</t>
    </r>
  </si>
  <si>
    <r>
      <t xml:space="preserve">Publicación de la oferta de capacitación de plásticos de un solo uso (PIGA).
</t>
    </r>
    <r>
      <rPr>
        <b/>
        <sz val="11"/>
        <rFont val="Arial"/>
        <family val="2"/>
      </rPr>
      <t>Responsable: RECURSOS FISICOS</t>
    </r>
  </si>
  <si>
    <t>Divulgación a través de: Boletín institucional o  INTRANET o Chat institucional o correo electrónico de Talento Humano.</t>
  </si>
  <si>
    <r>
      <t xml:space="preserve">Publicación de la oferta de capacitación que desarrolle competencias y actualice al personal involucrado en el proceso contable.
</t>
    </r>
    <r>
      <rPr>
        <b/>
        <sz val="11"/>
        <rFont val="Arial"/>
        <family val="2"/>
      </rPr>
      <t xml:space="preserve">Responsable: GTH </t>
    </r>
  </si>
  <si>
    <r>
      <t xml:space="preserve">Publicación de la oferta de capacitación en transparencia, y derecho de acceso a la información pública en atención preferente e incluyente a personas en situación de discapacidad, sujetos de especial protección, entre otros (PAAC). 
</t>
    </r>
    <r>
      <rPr>
        <b/>
        <sz val="11"/>
        <rFont val="Arial"/>
        <family val="2"/>
      </rPr>
      <t>Responsable: GTH</t>
    </r>
  </si>
  <si>
    <r>
      <t xml:space="preserve">Publicación semestral de la oferta DASCD.
</t>
    </r>
    <r>
      <rPr>
        <b/>
        <sz val="11"/>
        <rFont val="Arial"/>
        <family val="2"/>
      </rPr>
      <t>Responsable: GTH</t>
    </r>
  </si>
  <si>
    <r>
      <t xml:space="preserve">Publicación semestral de la oferta de Teletrabajo.
</t>
    </r>
    <r>
      <rPr>
        <b/>
        <sz val="11"/>
        <rFont val="Arial"/>
        <family val="2"/>
      </rPr>
      <t>Responsable: GTH</t>
    </r>
  </si>
  <si>
    <r>
      <t xml:space="preserve">Publicación de la oferta de capacitación de la Evaluación de Desempeño Laboral.
</t>
    </r>
    <r>
      <rPr>
        <b/>
        <sz val="11"/>
        <rFont val="Arial"/>
        <family val="2"/>
      </rPr>
      <t>Responsable: GTH</t>
    </r>
  </si>
  <si>
    <r>
      <t xml:space="preserve">Publicación de la oferta de capacitación en planificación o desarrollo territorial.
</t>
    </r>
    <r>
      <rPr>
        <b/>
        <sz val="11"/>
        <rFont val="Arial"/>
        <family val="2"/>
      </rPr>
      <t>Responsable: GTH</t>
    </r>
  </si>
  <si>
    <r>
      <t xml:space="preserve">Publicación de la oferta de capacitación de Buen Gobierno.
</t>
    </r>
    <r>
      <rPr>
        <b/>
        <sz val="11"/>
        <rFont val="Arial"/>
        <family val="2"/>
      </rPr>
      <t>Responsable: GTH</t>
    </r>
  </si>
  <si>
    <r>
      <t xml:space="preserve">Publicación de la oferta de capacitación de Derechos Humanos.
</t>
    </r>
    <r>
      <rPr>
        <b/>
        <sz val="11"/>
        <rFont val="Arial"/>
        <family val="2"/>
      </rPr>
      <t>Responsable: GTH</t>
    </r>
  </si>
  <si>
    <r>
      <t xml:space="preserve">Publicación de la oferta de capacitación en Gestión Administrativa.
</t>
    </r>
    <r>
      <rPr>
        <b/>
        <sz val="11"/>
        <rFont val="Arial"/>
        <family val="2"/>
      </rPr>
      <t>Responsable: GTH</t>
    </r>
  </si>
  <si>
    <r>
      <t xml:space="preserve">Publicación de la oferta de capacitación en participación ciudadana, rendición de cuentas y control social y/o servicio al ciudadano.
</t>
    </r>
    <r>
      <rPr>
        <b/>
        <sz val="11"/>
        <rFont val="Arial"/>
        <family val="2"/>
      </rPr>
      <t>Responsable: GTH</t>
    </r>
  </si>
  <si>
    <r>
      <t xml:space="preserve">Publicación de la oferta de capacitación en generación, procesamiento, reporte o difusión de información estadística.
</t>
    </r>
    <r>
      <rPr>
        <b/>
        <sz val="11"/>
        <rFont val="Arial"/>
        <family val="2"/>
      </rPr>
      <t>Responsable: GTH</t>
    </r>
  </si>
  <si>
    <r>
      <t xml:space="preserve">Publicación de la oferta de capacitación en Gobernanza para la paz.
</t>
    </r>
    <r>
      <rPr>
        <b/>
        <sz val="11"/>
        <rFont val="Arial"/>
        <family val="2"/>
      </rPr>
      <t>Responsable: GTH</t>
    </r>
  </si>
  <si>
    <r>
      <t xml:space="preserve">Publicación de la oferta de capacitación en Sostenibilidad ambiental.
</t>
    </r>
    <r>
      <rPr>
        <b/>
        <sz val="11"/>
        <rFont val="Arial"/>
        <family val="2"/>
      </rPr>
      <t>Responsable: GTH</t>
    </r>
  </si>
  <si>
    <r>
      <t xml:space="preserve">Envió por correo del manual de creación del valor público del DAFP.
</t>
    </r>
    <r>
      <rPr>
        <b/>
        <sz val="11"/>
        <rFont val="Arial"/>
        <family val="2"/>
      </rPr>
      <t>Responsable: GTH</t>
    </r>
  </si>
  <si>
    <r>
      <t xml:space="preserve">Publicación de la oferta de capacitación en la Política Pública de Servicio a la Ciudadanía.
</t>
    </r>
    <r>
      <rPr>
        <b/>
        <sz val="11"/>
        <rFont val="Arial"/>
        <family val="2"/>
      </rPr>
      <t>Responsable: GTH - SERVICIO AL CIUDADANO</t>
    </r>
  </si>
  <si>
    <r>
      <t xml:space="preserve">Publicación de la oferta para participar en programa de “Bilingüismo”,
</t>
    </r>
    <r>
      <rPr>
        <b/>
        <sz val="11"/>
        <rFont val="Arial"/>
        <family val="2"/>
      </rPr>
      <t>Responsable: GTH</t>
    </r>
  </si>
  <si>
    <t>Divulgación a través de: Boletín institucional / INTRANET/ Chat institucional / correo electrónico de Talento Humano</t>
  </si>
  <si>
    <r>
      <t xml:space="preserve">Publicación de la oferta de visibilizarían de programas de vivienda.
</t>
    </r>
    <r>
      <rPr>
        <b/>
        <sz val="11"/>
        <rFont val="Arial"/>
        <family val="2"/>
      </rPr>
      <t>Responsable: GTH</t>
    </r>
  </si>
  <si>
    <r>
      <t xml:space="preserve">Actividad de reconocimiento de la trayectoria laboral y agradecimiento por el servicio prestado.
</t>
    </r>
    <r>
      <rPr>
        <b/>
        <sz val="11"/>
        <rFont val="Arial"/>
        <family val="2"/>
      </rPr>
      <t>Responsable: GTH</t>
    </r>
  </si>
  <si>
    <r>
      <t xml:space="preserve">Publicación de la oferta de sensibilización en manejo de emociones, manejo del tiempo.
</t>
    </r>
    <r>
      <rPr>
        <b/>
        <sz val="11"/>
        <rFont val="Arial"/>
        <family val="2"/>
      </rPr>
      <t>Responsable: GTH</t>
    </r>
  </si>
  <si>
    <r>
      <t xml:space="preserve">Publicación de la oferta para participar en actividades deportivas.
</t>
    </r>
    <r>
      <rPr>
        <b/>
        <sz val="11"/>
        <rFont val="Arial"/>
        <family val="2"/>
      </rPr>
      <t>Responsable: GTH</t>
    </r>
  </si>
  <si>
    <r>
      <t xml:space="preserve">Publicación de la oferta para realizar caminata por sendero ecológico.
</t>
    </r>
    <r>
      <rPr>
        <b/>
        <sz val="11"/>
        <rFont val="Arial"/>
        <family val="2"/>
      </rPr>
      <t>Responsable: GTH</t>
    </r>
  </si>
  <si>
    <r>
      <t xml:space="preserve">Publicación de la oferta de actividades de promoción y prevención a la salud (Incluida en el PSST).
</t>
    </r>
    <r>
      <rPr>
        <b/>
        <sz val="11"/>
        <rFont val="Arial"/>
        <family val="2"/>
      </rPr>
      <t>Responsable: GTH</t>
    </r>
  </si>
  <si>
    <r>
      <t xml:space="preserve">Publicación de la oferta para participar en el taller de desvinculación laboral asistida.
</t>
    </r>
    <r>
      <rPr>
        <b/>
        <sz val="11"/>
        <rFont val="Arial"/>
        <family val="2"/>
      </rPr>
      <t>Responsable: GTH</t>
    </r>
  </si>
  <si>
    <r>
      <t xml:space="preserve">Actividad de sensibilización en donde participe la Alta Dirección en la socialización del Código de Integridad FUGA.
</t>
    </r>
    <r>
      <rPr>
        <b/>
        <sz val="11"/>
        <rFont val="Arial"/>
        <family val="2"/>
      </rPr>
      <t>Responsable: GTH - GESTORES DE INTEGRIDAD</t>
    </r>
  </si>
  <si>
    <r>
      <t xml:space="preserve">Una (1) celebración del día del servidor público.
</t>
    </r>
    <r>
      <rPr>
        <b/>
        <sz val="11"/>
        <rFont val="Arial"/>
        <family val="2"/>
      </rPr>
      <t>Responsable: GTH</t>
    </r>
  </si>
  <si>
    <t>Divulgación a través de: Boletín institucional / INTRANET/ Chat institucional / correo electrónico de Talento Humano o lista de asistencia o programación en Google Calendario</t>
  </si>
  <si>
    <r>
      <t xml:space="preserve">Un (1) concurso de decoración de oficinas para Halloween.
</t>
    </r>
    <r>
      <rPr>
        <b/>
        <sz val="11"/>
        <rFont val="Arial"/>
        <family val="2"/>
      </rPr>
      <t>Responsable: GTH</t>
    </r>
  </si>
  <si>
    <r>
      <t xml:space="preserve">Vacaciones recreativas.
</t>
    </r>
    <r>
      <rPr>
        <b/>
        <sz val="11"/>
        <rFont val="Arial"/>
        <family val="2"/>
      </rPr>
      <t>Responsable: GTH</t>
    </r>
  </si>
  <si>
    <r>
      <t xml:space="preserve">Bono para los dos primeros puestos en evento deportivo de la FUGA.
</t>
    </r>
    <r>
      <rPr>
        <b/>
        <sz val="11"/>
        <rFont val="Arial"/>
        <family val="2"/>
      </rPr>
      <t>Responsable: GTH</t>
    </r>
  </si>
  <si>
    <r>
      <t xml:space="preserve">Una (1) feria de talentos de los servidores .
</t>
    </r>
    <r>
      <rPr>
        <b/>
        <sz val="11"/>
        <rFont val="Arial"/>
        <family val="2"/>
      </rPr>
      <t>Responsable: GTH y comunicaciones</t>
    </r>
  </si>
  <si>
    <r>
      <t xml:space="preserve">Dos (2) celebraciones del día de la familia.
</t>
    </r>
    <r>
      <rPr>
        <b/>
        <sz val="11"/>
        <rFont val="Arial"/>
        <family val="2"/>
      </rPr>
      <t>Responsable: GTH</t>
    </r>
  </si>
  <si>
    <t>Divulgación a través de: Boletín institucional / INTRANET/ Chat institucional / correo electrónico de Talento Humano o lista de asistencia o acta de reunión o programación en Google Calendario</t>
  </si>
  <si>
    <r>
      <t xml:space="preserve">Publicación semestral de la oferta del FRADEC.
</t>
    </r>
    <r>
      <rPr>
        <b/>
        <sz val="11"/>
        <rFont val="Arial"/>
        <family val="2"/>
      </rPr>
      <t>Responsable: GTH</t>
    </r>
  </si>
  <si>
    <r>
      <t xml:space="preserve">Publicación de la oferta trimestral del Programa “Servimos”.
</t>
    </r>
    <r>
      <rPr>
        <b/>
        <sz val="11"/>
        <rFont val="Arial"/>
        <family val="2"/>
      </rPr>
      <t>Responsable: GTH</t>
    </r>
  </si>
  <si>
    <r>
      <t xml:space="preserve">Publicación semestral de la oferta de las actividades artísticas (artes, artesanías, entre otros) y culturales que adelante la FUGA, para participación de sus servidores.
</t>
    </r>
    <r>
      <rPr>
        <b/>
        <sz val="11"/>
        <rFont val="Arial"/>
        <family val="2"/>
      </rPr>
      <t>Responsable: GTH</t>
    </r>
  </si>
  <si>
    <r>
      <t xml:space="preserve">Evaluación del clima laboral con el DASCD.
</t>
    </r>
    <r>
      <rPr>
        <b/>
        <sz val="11"/>
        <rFont val="Arial"/>
        <family val="2"/>
      </rPr>
      <t>Responsable: GTH</t>
    </r>
  </si>
  <si>
    <r>
      <t xml:space="preserve">Reconocimiento a los mejores servidores públicos del 2022, en donde se de entrega de un bono, un día de permiso remunerado, un reconocimiento en el boletín institucional y un certificado de felicitación que repose en la hoja de vida. 
</t>
    </r>
    <r>
      <rPr>
        <b/>
        <sz val="11"/>
        <rFont val="Arial"/>
        <family val="2"/>
      </rPr>
      <t>Responsable: GTH</t>
    </r>
  </si>
  <si>
    <r>
      <t xml:space="preserve">Con ocasión del cumpleaños se hará entrega de bono y día de permiso remunerado. 
</t>
    </r>
    <r>
      <rPr>
        <b/>
        <sz val="11"/>
        <rFont val="Arial"/>
        <family val="2"/>
      </rPr>
      <t>Responsable: GTH</t>
    </r>
  </si>
  <si>
    <t>Acta única o individual de reunión de entrega de bono</t>
  </si>
  <si>
    <r>
      <t xml:space="preserve">Campaña de sensibilización y promoción de la aplicación de la vacuna contra el COVID 19 con esquema completo.
</t>
    </r>
    <r>
      <rPr>
        <b/>
        <sz val="11"/>
        <rFont val="Arial"/>
        <family val="2"/>
      </rPr>
      <t xml:space="preserve">Responsable: GTH </t>
    </r>
  </si>
  <si>
    <r>
      <t xml:space="preserve">Realización de la jornada de formación experiencial para la prevención de riesgo psicosocial.
</t>
    </r>
    <r>
      <rPr>
        <b/>
        <sz val="11"/>
        <rFont val="Arial"/>
        <family val="2"/>
      </rPr>
      <t>Responsable: GTH</t>
    </r>
  </si>
  <si>
    <r>
      <t xml:space="preserve">Realización de actividades de estilos de vida y entorno saludable (Ambiental y Deporte, establecidas en el PBII)
</t>
    </r>
    <r>
      <rPr>
        <b/>
        <sz val="11"/>
        <rFont val="Arial"/>
        <family val="2"/>
      </rPr>
      <t>Responsable: GTH</t>
    </r>
  </si>
  <si>
    <r>
      <t xml:space="preserve">Realización de la semana de la salud.
</t>
    </r>
    <r>
      <rPr>
        <b/>
        <sz val="11"/>
        <rFont val="Arial"/>
        <family val="2"/>
      </rPr>
      <t>Responsable: GTH</t>
    </r>
  </si>
  <si>
    <r>
      <t xml:space="preserve">Mantenimiento de extintores
</t>
    </r>
    <r>
      <rPr>
        <b/>
        <sz val="11"/>
        <rFont val="Arial"/>
        <family val="2"/>
      </rPr>
      <t>Responsable: GTH - RECURSOS FISICOS</t>
    </r>
  </si>
  <si>
    <r>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r>
    <r>
      <rPr>
        <b/>
        <sz val="11"/>
        <rFont val="Arial"/>
        <family val="2"/>
      </rPr>
      <t>Responsable: GTH</t>
    </r>
  </si>
  <si>
    <r>
      <t xml:space="preserve">Realizar el examen ocupacionales trabajo en alturas a quien corresponda. 
</t>
    </r>
    <r>
      <rPr>
        <b/>
        <sz val="11"/>
        <rFont val="Arial"/>
        <family val="2"/>
      </rPr>
      <t>Responsable: GTH</t>
    </r>
  </si>
  <si>
    <r>
      <t xml:space="preserve">Informe de desempeño del sistema de seguridad y salud en el trabajo expedido por el DASCD y la Universidad Santo Tomas.
</t>
    </r>
    <r>
      <rPr>
        <b/>
        <sz val="11"/>
        <rFont val="Arial"/>
        <family val="2"/>
      </rPr>
      <t>Responsable: GTH</t>
    </r>
  </si>
  <si>
    <r>
      <t xml:space="preserve">Implementar las actividades del Programa de vigilancia epidemiológica del riesgo psicosocial. 
</t>
    </r>
    <r>
      <rPr>
        <b/>
        <sz val="11"/>
        <rFont val="Arial"/>
        <family val="2"/>
      </rPr>
      <t>Responsable: GTH</t>
    </r>
  </si>
  <si>
    <r>
      <t xml:space="preserve">Informe de inspecciones de seguridad a las áreas locativas.  
</t>
    </r>
    <r>
      <rPr>
        <b/>
        <sz val="11"/>
        <rFont val="Arial"/>
        <family val="2"/>
      </rPr>
      <t>Responsable: GTH</t>
    </r>
  </si>
  <si>
    <t>Versión 4</t>
  </si>
  <si>
    <t xml:space="preserve">Por solicitud de OAP se reprogramaron las siguientes actividades: diseño y formulación de políticas públicas; y sensibilización de planeación institucional y planes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</si>
</sst>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 #,##0.00_ ;_ * \-#,##0.00_ ;_ * &quot;-&quot;??_ ;_ @_ "/>
    <numFmt numFmtId="166" formatCode="0.0%"/>
    <numFmt numFmtId="167" formatCode="0.0"/>
  </numFmts>
  <fonts count="29" x14ac:knownFonts="1">
    <font>
      <sz val="11"/>
      <color theme="1"/>
      <name val="Calibri"/>
      <family val="2"/>
      <scheme val="minor"/>
    </font>
    <font>
      <sz val="10"/>
      <name val="Arial"/>
      <family val="2"/>
    </font>
    <font>
      <sz val="11"/>
      <color indexed="8"/>
      <name val="Calibri"/>
      <family val="2"/>
    </font>
    <font>
      <sz val="11"/>
      <color theme="1"/>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0"/>
      <color theme="1"/>
      <name val="Arial"/>
      <family val="2"/>
    </font>
    <font>
      <u/>
      <sz val="11"/>
      <color theme="10"/>
      <name val="Calibri"/>
      <family val="2"/>
      <scheme val="minor"/>
    </font>
    <font>
      <sz val="8"/>
      <name val="Calibri"/>
      <family val="2"/>
      <scheme val="minor"/>
    </font>
    <font>
      <b/>
      <sz val="11"/>
      <color theme="1"/>
      <name val="Arial"/>
      <family val="2"/>
    </font>
    <font>
      <b/>
      <sz val="10"/>
      <color theme="1"/>
      <name val="Arial"/>
      <family val="2"/>
    </font>
    <font>
      <sz val="18"/>
      <color theme="1"/>
      <name val="Arial"/>
      <family val="2"/>
    </font>
    <font>
      <sz val="14"/>
      <color theme="1"/>
      <name val="Arial"/>
      <family val="2"/>
    </font>
    <font>
      <u/>
      <sz val="11"/>
      <color theme="1"/>
      <name val="Calibri"/>
      <family val="2"/>
      <scheme val="minor"/>
    </font>
    <font>
      <sz val="11"/>
      <name val="Arial"/>
      <family val="2"/>
    </font>
    <font>
      <b/>
      <sz val="11"/>
      <name val="Arial"/>
      <family val="2"/>
    </font>
    <font>
      <sz val="18"/>
      <name val="Arial"/>
      <family val="2"/>
    </font>
    <font>
      <b/>
      <sz val="12"/>
      <name val="Arial"/>
      <family val="2"/>
    </font>
    <font>
      <sz val="14"/>
      <name val="Arial"/>
      <family val="2"/>
    </font>
    <font>
      <sz val="12"/>
      <name val="Arial"/>
      <family val="2"/>
    </font>
    <font>
      <u/>
      <sz val="11"/>
      <name val="Calibri"/>
      <family val="2"/>
      <scheme val="minor"/>
    </font>
    <font>
      <sz val="11"/>
      <name val="Calibri"/>
      <family val="2"/>
    </font>
    <font>
      <i/>
      <sz val="11"/>
      <name val="Arial"/>
      <family val="2"/>
    </font>
    <font>
      <b/>
      <sz val="10"/>
      <name val="Arial"/>
      <family val="2"/>
    </font>
    <font>
      <sz val="8"/>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dotted">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8" fillId="0" borderId="0" applyFont="0" applyFill="0" applyBorder="0" applyAlignment="0" applyProtection="0"/>
    <xf numFmtId="0" fontId="11" fillId="0" borderId="0" applyNumberFormat="0" applyFill="0" applyBorder="0" applyAlignment="0" applyProtection="0"/>
  </cellStyleXfs>
  <cellXfs count="237">
    <xf numFmtId="0" fontId="0" fillId="0" borderId="0" xfId="0"/>
    <xf numFmtId="0" fontId="3" fillId="0" borderId="0" xfId="0" applyFont="1"/>
    <xf numFmtId="0" fontId="3" fillId="3" borderId="0" xfId="0" applyFont="1" applyFill="1" applyBorder="1"/>
    <xf numFmtId="0" fontId="3" fillId="3" borderId="0" xfId="0" applyFont="1" applyFill="1"/>
    <xf numFmtId="0" fontId="3" fillId="3" borderId="0" xfId="0" applyFont="1" applyFill="1" applyBorder="1" applyAlignment="1">
      <alignment horizontal="center"/>
    </xf>
    <xf numFmtId="0" fontId="4" fillId="0" borderId="0" xfId="0" applyFont="1"/>
    <xf numFmtId="0" fontId="6" fillId="0" borderId="0" xfId="0" applyFont="1"/>
    <xf numFmtId="0" fontId="5" fillId="3" borderId="0"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3" fillId="0" borderId="1" xfId="0" applyFont="1" applyBorder="1" applyAlignment="1">
      <alignment horizontal="center" vertical="center"/>
    </xf>
    <xf numFmtId="0" fontId="5" fillId="4" borderId="2"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horizontal="justify" vertical="center" wrapText="1"/>
    </xf>
    <xf numFmtId="0" fontId="6" fillId="0" borderId="0" xfId="0" applyFont="1" applyAlignment="1">
      <alignment horizontal="justify"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justify" vertical="center" wrapText="1"/>
    </xf>
    <xf numFmtId="0" fontId="4" fillId="0" borderId="0" xfId="0" applyFont="1" applyAlignment="1">
      <alignment horizontal="justify" vertical="center"/>
    </xf>
    <xf numFmtId="0" fontId="0" fillId="0" borderId="0" xfId="0" applyAlignment="1">
      <alignment horizontal="justify" vertical="center"/>
    </xf>
    <xf numFmtId="0" fontId="3" fillId="0" borderId="0" xfId="0" applyFont="1" applyBorder="1"/>
    <xf numFmtId="0" fontId="3" fillId="0" borderId="0"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vertical="center"/>
    </xf>
    <xf numFmtId="0" fontId="5" fillId="3" borderId="1" xfId="0" applyFont="1" applyFill="1" applyBorder="1" applyAlignment="1">
      <alignment vertical="center" wrapText="1"/>
    </xf>
    <xf numFmtId="0" fontId="9" fillId="0" borderId="0" xfId="0" applyFont="1" applyFill="1"/>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13" fillId="0" borderId="0" xfId="0" applyFont="1"/>
    <xf numFmtId="0" fontId="3" fillId="0" borderId="1" xfId="0" applyFont="1" applyBorder="1" applyAlignment="1">
      <alignment horizontal="left"/>
    </xf>
    <xf numFmtId="0" fontId="15" fillId="0" borderId="0" xfId="0" applyFont="1" applyFill="1" applyBorder="1" applyAlignment="1" applyProtection="1">
      <alignmen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7" applyNumberFormat="1" applyFont="1" applyFill="1" applyBorder="1" applyAlignment="1" applyProtection="1">
      <alignment vertical="center" wrapText="1"/>
      <protection locked="0"/>
    </xf>
    <xf numFmtId="10" fontId="3" fillId="0" borderId="1" xfId="7" applyNumberFormat="1" applyFont="1" applyFill="1" applyBorder="1" applyAlignment="1" applyProtection="1">
      <alignment vertical="center" wrapText="1"/>
      <protection locked="0"/>
    </xf>
    <xf numFmtId="166" fontId="3" fillId="0" borderId="1" xfId="4" applyNumberFormat="1" applyFont="1" applyFill="1" applyBorder="1" applyAlignment="1" applyProtection="1">
      <alignment vertical="center" wrapText="1"/>
    </xf>
    <xf numFmtId="9" fontId="3" fillId="0" borderId="1" xfId="7" applyFont="1" applyFill="1" applyBorder="1" applyAlignment="1" applyProtection="1">
      <alignment vertical="center" wrapText="1"/>
      <protection locked="0"/>
    </xf>
    <xf numFmtId="0" fontId="13" fillId="0" borderId="1" xfId="7" applyNumberFormat="1" applyFont="1" applyFill="1" applyBorder="1" applyAlignment="1" applyProtection="1">
      <alignment vertical="center" wrapText="1"/>
      <protection locked="0"/>
    </xf>
    <xf numFmtId="10" fontId="13" fillId="0" borderId="1" xfId="7" applyNumberFormat="1" applyFont="1" applyFill="1" applyBorder="1" applyAlignment="1" applyProtection="1">
      <alignment vertical="center" wrapText="1"/>
      <protection locked="0"/>
    </xf>
    <xf numFmtId="166" fontId="13" fillId="0" borderId="1" xfId="4" applyNumberFormat="1" applyFont="1" applyFill="1" applyBorder="1" applyAlignment="1" applyProtection="1">
      <alignment vertical="center" wrapText="1"/>
    </xf>
    <xf numFmtId="0" fontId="13" fillId="0" borderId="1" xfId="0" applyFont="1" applyFill="1" applyBorder="1" applyAlignment="1" applyProtection="1">
      <alignment vertical="center" wrapText="1"/>
      <protection locked="0"/>
    </xf>
    <xf numFmtId="9" fontId="13" fillId="0" borderId="1" xfId="7"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15" fillId="3" borderId="0" xfId="0" applyFont="1" applyFill="1" applyBorder="1" applyAlignment="1" applyProtection="1">
      <alignment vertical="center"/>
    </xf>
    <xf numFmtId="0" fontId="10" fillId="5" borderId="5" xfId="0" applyFont="1" applyFill="1" applyBorder="1" applyAlignment="1" applyProtection="1"/>
    <xf numFmtId="0" fontId="10" fillId="5" borderId="0" xfId="0" applyFont="1" applyFill="1" applyBorder="1" applyAlignment="1" applyProtection="1"/>
    <xf numFmtId="0" fontId="7" fillId="8" borderId="2" xfId="0" applyFont="1" applyFill="1" applyBorder="1" applyAlignment="1">
      <alignment horizontal="center" vertical="center"/>
    </xf>
    <xf numFmtId="0" fontId="7" fillId="3" borderId="0" xfId="0" applyFont="1" applyFill="1"/>
    <xf numFmtId="0" fontId="7" fillId="9"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13" fillId="2" borderId="1" xfId="0" applyFont="1" applyFill="1" applyBorder="1" applyAlignment="1" applyProtection="1">
      <alignment horizontal="center" vertical="center"/>
      <protection locked="0"/>
    </xf>
    <xf numFmtId="14" fontId="13" fillId="6" borderId="1" xfId="0" applyNumberFormat="1" applyFont="1" applyFill="1" applyBorder="1" applyAlignment="1" applyProtection="1">
      <alignment horizontal="center" vertical="center" wrapText="1"/>
    </xf>
    <xf numFmtId="14" fontId="13" fillId="7"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0" xfId="0" applyFont="1" applyFill="1" applyAlignment="1">
      <alignment horizontal="left" vertical="top"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13" fillId="3" borderId="1" xfId="0" applyNumberFormat="1" applyFont="1" applyFill="1" applyBorder="1" applyAlignment="1" applyProtection="1">
      <alignment horizontal="center" vertical="center" wrapText="1"/>
    </xf>
    <xf numFmtId="14" fontId="13"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167" fontId="13" fillId="0" borderId="1" xfId="7" applyNumberFormat="1" applyFont="1" applyFill="1" applyBorder="1" applyAlignment="1" applyProtection="1">
      <alignment vertical="center" wrapText="1"/>
      <protection locked="0"/>
    </xf>
    <xf numFmtId="14" fontId="18"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justify" vertical="center" wrapText="1"/>
    </xf>
    <xf numFmtId="0" fontId="18" fillId="0" borderId="1" xfId="0"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18" fillId="0" borderId="1" xfId="0" applyNumberFormat="1" applyFont="1" applyFill="1" applyBorder="1" applyAlignment="1" applyProtection="1">
      <alignment horizontal="center" vertical="center" wrapText="1"/>
      <protection locked="0"/>
    </xf>
    <xf numFmtId="0" fontId="18" fillId="0" borderId="1" xfId="7" applyNumberFormat="1" applyFont="1" applyFill="1" applyBorder="1" applyAlignment="1" applyProtection="1">
      <alignment vertical="center" wrapText="1"/>
      <protection locked="0"/>
    </xf>
    <xf numFmtId="10" fontId="18" fillId="0" borderId="1" xfId="7" applyNumberFormat="1" applyFont="1" applyFill="1" applyBorder="1" applyAlignment="1" applyProtection="1">
      <alignment vertical="center" wrapText="1"/>
      <protection locked="0"/>
    </xf>
    <xf numFmtId="166" fontId="18" fillId="0" borderId="1" xfId="4" applyNumberFormat="1" applyFont="1" applyFill="1" applyBorder="1" applyAlignment="1" applyProtection="1">
      <alignment vertical="center" wrapText="1"/>
    </xf>
    <xf numFmtId="0" fontId="18" fillId="0" borderId="1" xfId="0" applyNumberFormat="1" applyFont="1" applyFill="1" applyBorder="1" applyAlignment="1" applyProtection="1">
      <alignment vertical="center" wrapText="1"/>
      <protection locked="0"/>
    </xf>
    <xf numFmtId="9" fontId="18" fillId="0" borderId="1" xfId="7" applyFont="1" applyFill="1" applyBorder="1" applyAlignment="1" applyProtection="1">
      <alignment vertical="center" wrapText="1"/>
      <protection locked="0"/>
    </xf>
    <xf numFmtId="0" fontId="20" fillId="0" borderId="0" xfId="0" applyFont="1" applyFill="1" applyBorder="1" applyAlignment="1" applyProtection="1">
      <alignment vertical="center"/>
    </xf>
    <xf numFmtId="0" fontId="18" fillId="0" borderId="0" xfId="0" applyFont="1" applyFill="1"/>
    <xf numFmtId="0" fontId="18" fillId="0" borderId="0" xfId="0" applyFont="1" applyFill="1" applyBorder="1"/>
    <xf numFmtId="0" fontId="1" fillId="0" borderId="5"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vertical="center"/>
    </xf>
    <xf numFmtId="0" fontId="21" fillId="0" borderId="2" xfId="0" applyFont="1" applyFill="1" applyBorder="1" applyAlignment="1">
      <alignment horizontal="center" vertical="center"/>
    </xf>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18" fillId="0" borderId="0" xfId="0" applyFont="1" applyFill="1" applyAlignment="1">
      <alignment vertical="center"/>
    </xf>
    <xf numFmtId="0" fontId="23" fillId="0" borderId="2" xfId="0" applyFont="1" applyFill="1" applyBorder="1" applyAlignment="1">
      <alignment horizontal="left" vertical="center" wrapText="1"/>
    </xf>
    <xf numFmtId="0" fontId="2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18" fillId="0" borderId="1" xfId="0" applyFont="1" applyFill="1" applyBorder="1" applyAlignment="1">
      <alignment horizontal="center" vertical="center"/>
    </xf>
    <xf numFmtId="0" fontId="23" fillId="0" borderId="1" xfId="0" applyFont="1" applyFill="1" applyBorder="1" applyAlignment="1">
      <alignment vertical="center" wrapText="1"/>
    </xf>
    <xf numFmtId="0" fontId="18" fillId="0" borderId="0" xfId="0" applyFont="1" applyFill="1" applyBorder="1" applyAlignment="1">
      <alignment horizontal="center"/>
    </xf>
    <xf numFmtId="0" fontId="23" fillId="0" borderId="2" xfId="0" applyFont="1" applyFill="1" applyBorder="1" applyAlignment="1">
      <alignment vertical="center" wrapText="1"/>
    </xf>
    <xf numFmtId="0" fontId="19" fillId="0" borderId="1" xfId="0" applyFont="1" applyFill="1" applyBorder="1" applyAlignment="1" applyProtection="1">
      <alignment horizontal="center" vertical="center"/>
      <protection locked="0"/>
    </xf>
    <xf numFmtId="14" fontId="19"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xf>
    <xf numFmtId="0" fontId="18" fillId="0" borderId="1" xfId="0" applyNumberFormat="1" applyFont="1" applyFill="1" applyBorder="1"/>
    <xf numFmtId="14" fontId="18" fillId="0" borderId="1" xfId="0" applyNumberFormat="1" applyFont="1" applyFill="1" applyBorder="1" applyAlignment="1">
      <alignment vertical="center" wrapText="1"/>
    </xf>
    <xf numFmtId="0" fontId="18" fillId="0" borderId="1" xfId="0" applyFont="1" applyBorder="1" applyAlignment="1">
      <alignment horizontal="justify" vertical="center" wrapText="1"/>
    </xf>
    <xf numFmtId="14" fontId="18"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wrapText="1"/>
    </xf>
    <xf numFmtId="0" fontId="19" fillId="0" borderId="1" xfId="0" applyNumberFormat="1" applyFont="1" applyFill="1" applyBorder="1" applyAlignment="1" applyProtection="1">
      <alignment horizontal="center" vertical="center" wrapText="1"/>
      <protection locked="0"/>
    </xf>
    <xf numFmtId="0" fontId="19" fillId="0" borderId="1" xfId="7" applyNumberFormat="1" applyFont="1" applyFill="1" applyBorder="1" applyAlignment="1" applyProtection="1">
      <alignment vertical="center" wrapText="1"/>
      <protection locked="0"/>
    </xf>
    <xf numFmtId="10" fontId="19" fillId="0" borderId="1" xfId="7" applyNumberFormat="1" applyFont="1" applyFill="1" applyBorder="1" applyAlignment="1" applyProtection="1">
      <alignment vertical="center" wrapText="1"/>
      <protection locked="0"/>
    </xf>
    <xf numFmtId="166" fontId="19" fillId="0" borderId="1" xfId="4" applyNumberFormat="1" applyFont="1" applyFill="1" applyBorder="1" applyAlignment="1" applyProtection="1">
      <alignment vertical="center" wrapText="1"/>
    </xf>
    <xf numFmtId="0" fontId="19" fillId="0" borderId="1" xfId="0" applyFont="1" applyFill="1" applyBorder="1" applyAlignment="1" applyProtection="1">
      <alignment vertical="center" wrapText="1"/>
      <protection locked="0"/>
    </xf>
    <xf numFmtId="0" fontId="19" fillId="0" borderId="1" xfId="0" applyNumberFormat="1" applyFont="1" applyFill="1" applyBorder="1" applyAlignment="1" applyProtection="1">
      <alignment vertical="center" wrapText="1"/>
      <protection locked="0"/>
    </xf>
    <xf numFmtId="9" fontId="19" fillId="0" borderId="1" xfId="7" applyFont="1" applyFill="1" applyBorder="1" applyAlignment="1" applyProtection="1">
      <alignment vertical="center" wrapText="1"/>
      <protection locked="0"/>
    </xf>
    <xf numFmtId="0" fontId="19" fillId="0" borderId="0" xfId="0" applyFont="1" applyFill="1"/>
    <xf numFmtId="14" fontId="18" fillId="0" borderId="0"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8" fillId="0" borderId="1" xfId="0" applyFont="1" applyFill="1" applyBorder="1" applyAlignment="1">
      <alignment horizontal="left"/>
    </xf>
    <xf numFmtId="0" fontId="28" fillId="0" borderId="0" xfId="0" applyFont="1" applyFill="1"/>
    <xf numFmtId="0" fontId="23" fillId="0" borderId="0" xfId="0" applyFont="1" applyFill="1" applyBorder="1" applyAlignment="1">
      <alignment horizontal="center"/>
    </xf>
    <xf numFmtId="14" fontId="18" fillId="0" borderId="1" xfId="0" applyNumberFormat="1" applyFont="1" applyBorder="1" applyAlignment="1">
      <alignment horizontal="justify" vertical="center" wrapText="1"/>
    </xf>
    <xf numFmtId="14" fontId="18" fillId="0" borderId="4" xfId="0" applyNumberFormat="1" applyFont="1" applyFill="1" applyBorder="1" applyAlignment="1">
      <alignment vertical="center" wrapText="1"/>
    </xf>
    <xf numFmtId="0" fontId="18" fillId="0" borderId="2" xfId="0" applyFont="1" applyFill="1" applyBorder="1" applyAlignment="1">
      <alignment vertical="center" wrapText="1"/>
    </xf>
    <xf numFmtId="0" fontId="18" fillId="0" borderId="2" xfId="0" applyFont="1" applyFill="1" applyBorder="1" applyAlignment="1" applyProtection="1">
      <alignment vertical="center" wrapText="1"/>
      <protection locked="0"/>
    </xf>
    <xf numFmtId="14" fontId="18" fillId="0" borderId="6" xfId="0" applyNumberFormat="1" applyFont="1" applyFill="1" applyBorder="1" applyAlignment="1">
      <alignmen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vertical="center"/>
    </xf>
    <xf numFmtId="0" fontId="18" fillId="0" borderId="1" xfId="0" applyFont="1" applyFill="1" applyBorder="1" applyAlignment="1">
      <alignment vertical="center"/>
    </xf>
    <xf numFmtId="14" fontId="18" fillId="0" borderId="1" xfId="0" applyNumberFormat="1" applyFont="1" applyBorder="1" applyAlignment="1">
      <alignment vertical="center" wrapText="1"/>
    </xf>
    <xf numFmtId="0" fontId="18" fillId="0" borderId="1" xfId="0" applyFont="1" applyFill="1" applyBorder="1" applyAlignment="1" applyProtection="1">
      <alignment horizontal="left" vertical="center" wrapText="1"/>
      <protection locked="0"/>
    </xf>
    <xf numFmtId="14" fontId="18" fillId="0" borderId="7" xfId="0" applyNumberFormat="1" applyFont="1" applyBorder="1" applyAlignment="1">
      <alignment vertical="center" wrapText="1"/>
    </xf>
    <xf numFmtId="14" fontId="1" fillId="0" borderId="1" xfId="0" applyNumberFormat="1" applyFont="1" applyBorder="1" applyAlignment="1">
      <alignment horizontal="center" vertical="center" wrapText="1"/>
    </xf>
    <xf numFmtId="0" fontId="18" fillId="0" borderId="4" xfId="0" applyFont="1" applyFill="1" applyBorder="1" applyAlignment="1" applyProtection="1">
      <alignment horizontal="center" vertical="center" wrapText="1"/>
      <protection locked="0"/>
    </xf>
    <xf numFmtId="14" fontId="18" fillId="0" borderId="1" xfId="0" applyNumberFormat="1" applyFont="1" applyFill="1" applyBorder="1" applyAlignment="1">
      <alignment horizontal="justify" vertical="center" wrapText="1"/>
    </xf>
    <xf numFmtId="10" fontId="18" fillId="0" borderId="9" xfId="7" applyNumberFormat="1" applyFont="1" applyFill="1" applyBorder="1" applyAlignment="1" applyProtection="1">
      <alignment vertical="center" wrapText="1"/>
      <protection locked="0"/>
    </xf>
    <xf numFmtId="0" fontId="18" fillId="0" borderId="1" xfId="0" applyFont="1" applyFill="1" applyBorder="1" applyAlignment="1">
      <alignment horizontal="center" vertical="center" wrapText="1"/>
    </xf>
    <xf numFmtId="14" fontId="18" fillId="0" borderId="7" xfId="0" applyNumberFormat="1" applyFont="1" applyFill="1" applyBorder="1" applyAlignment="1">
      <alignment horizontal="justify" vertical="center" wrapText="1"/>
    </xf>
    <xf numFmtId="0" fontId="18" fillId="0" borderId="7" xfId="7" applyNumberFormat="1" applyFont="1" applyFill="1" applyBorder="1" applyAlignment="1" applyProtection="1">
      <alignment vertical="center" wrapText="1"/>
      <protection locked="0"/>
    </xf>
    <xf numFmtId="10" fontId="18" fillId="0" borderId="16" xfId="7" applyNumberFormat="1" applyFont="1" applyFill="1" applyBorder="1" applyAlignment="1" applyProtection="1">
      <alignment vertical="center" wrapText="1"/>
      <protection locked="0"/>
    </xf>
    <xf numFmtId="166" fontId="18" fillId="0" borderId="7" xfId="4" applyNumberFormat="1" applyFont="1" applyFill="1" applyBorder="1" applyAlignment="1" applyProtection="1">
      <alignment vertical="center" wrapText="1"/>
    </xf>
    <xf numFmtId="0" fontId="19" fillId="0" borderId="2" xfId="0" applyFont="1" applyFill="1" applyBorder="1" applyAlignment="1" applyProtection="1">
      <alignment horizontal="center" wrapText="1"/>
      <protection locked="0"/>
    </xf>
    <xf numFmtId="0" fontId="19" fillId="0" borderId="3" xfId="0" applyFont="1" applyFill="1" applyBorder="1" applyAlignment="1" applyProtection="1">
      <alignment horizontal="center" wrapText="1"/>
      <protection locked="0"/>
    </xf>
    <xf numFmtId="0" fontId="19" fillId="0" borderId="4" xfId="0" applyFont="1" applyFill="1" applyBorder="1" applyAlignment="1" applyProtection="1">
      <alignment horizontal="center" wrapText="1"/>
      <protection locked="0"/>
    </xf>
    <xf numFmtId="14" fontId="1" fillId="0" borderId="2" xfId="0" applyNumberFormat="1" applyFont="1" applyFill="1" applyBorder="1" applyAlignment="1">
      <alignment horizontal="center" vertical="center"/>
    </xf>
    <xf numFmtId="14" fontId="1" fillId="0" borderId="3"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0" borderId="2" xfId="0" applyFont="1" applyFill="1" applyBorder="1" applyAlignment="1">
      <alignment horizontal="center"/>
    </xf>
    <xf numFmtId="0" fontId="18" fillId="0" borderId="4" xfId="0" applyFont="1" applyFill="1" applyBorder="1" applyAlignment="1">
      <alignment horizontal="center"/>
    </xf>
    <xf numFmtId="0" fontId="18" fillId="0" borderId="2" xfId="0" applyFont="1" applyFill="1" applyBorder="1" applyAlignment="1">
      <alignment horizontal="center" wrapText="1"/>
    </xf>
    <xf numFmtId="0" fontId="18" fillId="0" borderId="4" xfId="0" applyFont="1" applyFill="1" applyBorder="1" applyAlignment="1">
      <alignment horizontal="center" wrapText="1"/>
    </xf>
    <xf numFmtId="0" fontId="18" fillId="0" borderId="1" xfId="0" applyFont="1" applyFill="1" applyBorder="1" applyAlignment="1">
      <alignment horizontal="left" wrapText="1"/>
    </xf>
    <xf numFmtId="0" fontId="1" fillId="0" borderId="2" xfId="0" applyFont="1" applyFill="1" applyBorder="1" applyAlignment="1">
      <alignment horizontal="center"/>
    </xf>
    <xf numFmtId="0" fontId="1" fillId="0" borderId="4" xfId="0" applyFont="1" applyFill="1" applyBorder="1" applyAlignment="1">
      <alignment horizontal="center"/>
    </xf>
    <xf numFmtId="0" fontId="1" fillId="0" borderId="3" xfId="0" applyFont="1" applyFill="1" applyBorder="1" applyAlignment="1">
      <alignment horizontal="center"/>
    </xf>
    <xf numFmtId="14" fontId="19"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24" fillId="0" borderId="1" xfId="8" applyFont="1" applyFill="1" applyBorder="1" applyAlignment="1">
      <alignment horizontal="center"/>
    </xf>
    <xf numFmtId="0" fontId="18" fillId="0" borderId="1" xfId="0" applyFont="1" applyFill="1" applyBorder="1" applyAlignment="1">
      <alignment horizont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1" fillId="0" borderId="10"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2"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4" xfId="0" applyFont="1" applyFill="1" applyBorder="1" applyAlignment="1" applyProtection="1">
      <alignment horizontal="center"/>
    </xf>
    <xf numFmtId="0" fontId="1" fillId="0" borderId="15" xfId="0" applyFont="1" applyFill="1" applyBorder="1" applyAlignment="1" applyProtection="1">
      <alignment horizontal="center"/>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xf>
    <xf numFmtId="0" fontId="23" fillId="0" borderId="1" xfId="0" applyFont="1" applyFill="1" applyBorder="1" applyAlignment="1">
      <alignment horizontal="center"/>
    </xf>
    <xf numFmtId="0" fontId="23" fillId="0" borderId="1" xfId="0" applyFont="1" applyFill="1" applyBorder="1" applyAlignment="1">
      <alignment horizontal="center" vertical="center" wrapText="1"/>
    </xf>
    <xf numFmtId="0" fontId="18" fillId="0" borderId="1" xfId="0" applyFont="1" applyFill="1" applyBorder="1" applyAlignment="1">
      <alignment horizontal="center" wrapText="1"/>
    </xf>
    <xf numFmtId="0" fontId="19" fillId="0" borderId="1" xfId="0" applyFont="1" applyFill="1" applyBorder="1" applyAlignment="1" applyProtection="1">
      <alignment vertical="center" wrapText="1"/>
      <protection locked="0"/>
    </xf>
    <xf numFmtId="0" fontId="18" fillId="0" borderId="1" xfId="0" applyFont="1" applyFill="1" applyBorder="1" applyAlignment="1">
      <alignment horizontal="left"/>
    </xf>
    <xf numFmtId="0" fontId="19" fillId="0" borderId="6"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0" xfId="0" applyFont="1" applyFill="1" applyBorder="1" applyAlignment="1" applyProtection="1">
      <alignment horizontal="center"/>
    </xf>
    <xf numFmtId="0" fontId="10" fillId="0" borderId="11" xfId="0" applyFont="1" applyFill="1" applyBorder="1" applyAlignment="1" applyProtection="1">
      <alignment horizontal="center"/>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10" fillId="0" borderId="14" xfId="0" applyFont="1" applyFill="1" applyBorder="1" applyAlignment="1" applyProtection="1">
      <alignment horizontal="center"/>
    </xf>
    <xf numFmtId="0" fontId="10" fillId="0" borderId="15" xfId="0" applyFont="1" applyFill="1" applyBorder="1" applyAlignment="1" applyProtection="1">
      <alignment horizontal="center"/>
    </xf>
    <xf numFmtId="0" fontId="3" fillId="0" borderId="1" xfId="0" applyFont="1" applyBorder="1" applyAlignment="1">
      <alignment horizont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3" fillId="0" borderId="1" xfId="0" applyFont="1" applyBorder="1" applyAlignment="1">
      <alignment horizontal="center" wrapText="1"/>
    </xf>
    <xf numFmtId="0" fontId="7" fillId="4" borderId="1" xfId="0" applyFont="1" applyFill="1" applyBorder="1" applyAlignment="1">
      <alignment horizontal="center" vertical="center"/>
    </xf>
    <xf numFmtId="0" fontId="7" fillId="8" borderId="1" xfId="0" applyFont="1" applyFill="1" applyBorder="1" applyAlignment="1">
      <alignment horizontal="center" vertical="center"/>
    </xf>
    <xf numFmtId="0" fontId="5" fillId="0" borderId="1" xfId="0" applyFont="1" applyBorder="1" applyAlignment="1">
      <alignment horizont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14" fontId="10" fillId="0" borderId="2"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14" fontId="10" fillId="0" borderId="4" xfId="0" applyNumberFormat="1" applyFont="1" applyFill="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xf>
    <xf numFmtId="0" fontId="10" fillId="4" borderId="2" xfId="0" applyFont="1" applyFill="1" applyBorder="1" applyAlignment="1">
      <alignment horizontal="center"/>
    </xf>
    <xf numFmtId="0" fontId="10" fillId="4" borderId="4" xfId="0" applyFont="1" applyFill="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10" fillId="4" borderId="3" xfId="0" applyFont="1" applyFill="1" applyBorder="1" applyAlignment="1">
      <alignment horizontal="center"/>
    </xf>
    <xf numFmtId="14" fontId="13" fillId="7" borderId="1" xfId="0" applyNumberFormat="1" applyFont="1" applyFill="1" applyBorder="1" applyAlignment="1" applyProtection="1">
      <alignment horizontal="center" vertical="center" wrapText="1"/>
    </xf>
    <xf numFmtId="0" fontId="17" fillId="0" borderId="1" xfId="8" applyFont="1" applyBorder="1" applyAlignment="1">
      <alignment horizontal="center"/>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5"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cellXfs>
  <cellStyles count="9">
    <cellStyle name="Hipervínculo" xfId="8" builtinId="8"/>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Porcentaje" xfId="7" builtinId="5"/>
    <cellStyle name="Porcentaje 2" xfId="4" xr:uid="{00000000-0005-0000-0000-000006000000}"/>
    <cellStyle name="Porcentual 3" xfId="5" xr:uid="{00000000-0005-0000-0000-000007000000}"/>
  </cellStyles>
  <dxfs count="20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661873</xdr:colOff>
      <xdr:row>1</xdr:row>
      <xdr:rowOff>377406</xdr:rowOff>
    </xdr:to>
    <xdr:pic>
      <xdr:nvPicPr>
        <xdr:cNvPr id="2" name="Imagen 1">
          <a:extLst>
            <a:ext uri="{FF2B5EF4-FFF2-40B4-BE49-F238E27FC236}">
              <a16:creationId xmlns:a16="http://schemas.microsoft.com/office/drawing/2014/main" id="{32F8E108-300E-4DDC-B8F0-BB8E58EF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205278</xdr:colOff>
      <xdr:row>1</xdr:row>
      <xdr:rowOff>377406</xdr:rowOff>
    </xdr:to>
    <xdr:pic>
      <xdr:nvPicPr>
        <xdr:cNvPr id="2" name="Imagen 1">
          <a:extLst>
            <a:ext uri="{FF2B5EF4-FFF2-40B4-BE49-F238E27FC236}">
              <a16:creationId xmlns:a16="http://schemas.microsoft.com/office/drawing/2014/main" id="{54F49007-0828-4D4C-85FB-EE1A7699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634659</xdr:colOff>
      <xdr:row>1</xdr:row>
      <xdr:rowOff>377406</xdr:rowOff>
    </xdr:to>
    <xdr:pic>
      <xdr:nvPicPr>
        <xdr:cNvPr id="2" name="Imagen 1">
          <a:extLst>
            <a:ext uri="{FF2B5EF4-FFF2-40B4-BE49-F238E27FC236}">
              <a16:creationId xmlns:a16="http://schemas.microsoft.com/office/drawing/2014/main" id="{12BFF785-9A0C-4EC4-8063-2FB109DF5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348909</xdr:colOff>
      <xdr:row>1</xdr:row>
      <xdr:rowOff>377406</xdr:rowOff>
    </xdr:to>
    <xdr:pic>
      <xdr:nvPicPr>
        <xdr:cNvPr id="3" name="Imagen 2">
          <a:extLst>
            <a:ext uri="{FF2B5EF4-FFF2-40B4-BE49-F238E27FC236}">
              <a16:creationId xmlns:a16="http://schemas.microsoft.com/office/drawing/2014/main" id="{A1796D51-08D9-4F97-8ECD-BF94C9D5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72736" cy="10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ga.gov.co/transparencia/plan-estrategico-talento-huma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estrategico-talento-huma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estrategico-talento-human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fuga.gov.co/transparencia/plan-estrategico-talento-human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A4CD-204E-4AB5-9543-D6333CC22A35}">
  <sheetPr>
    <pageSetUpPr fitToPage="1"/>
  </sheetPr>
  <dimension ref="A1:S84"/>
  <sheetViews>
    <sheetView showGridLines="0" tabSelected="1" topLeftCell="A4" zoomScale="70" zoomScaleNormal="70" zoomScaleSheetLayoutView="70" workbookViewId="0">
      <selection activeCell="D24" sqref="D24"/>
    </sheetView>
  </sheetViews>
  <sheetFormatPr baseColWidth="10" defaultRowHeight="14.25" x14ac:dyDescent="0.2"/>
  <cols>
    <col min="1" max="1" width="38.5703125" style="81" customWidth="1"/>
    <col min="2" max="2" width="56.85546875" style="81" customWidth="1"/>
    <col min="3" max="3" width="40.140625" style="90" customWidth="1"/>
    <col min="4" max="4" width="52.5703125" style="90" customWidth="1"/>
    <col min="5" max="5" width="10.7109375" style="81" bestFit="1" customWidth="1"/>
    <col min="6" max="6" width="12.42578125" style="81" bestFit="1" customWidth="1"/>
    <col min="7" max="7" width="38.140625" style="81" customWidth="1"/>
    <col min="8" max="8" width="14.42578125" style="81" hidden="1" customWidth="1"/>
    <col min="9" max="9" width="19.85546875" style="81" hidden="1" customWidth="1"/>
    <col min="10" max="10" width="49.42578125" style="81" hidden="1" customWidth="1"/>
    <col min="11" max="11" width="23.28515625" style="81" hidden="1" customWidth="1"/>
    <col min="12" max="12" width="21.140625" style="81" hidden="1" customWidth="1"/>
    <col min="13" max="13" width="19.28515625" style="81" hidden="1" customWidth="1"/>
    <col min="14" max="14" width="0" style="81" hidden="1" customWidth="1"/>
    <col min="15" max="15" width="20.28515625" style="81" hidden="1" customWidth="1"/>
    <col min="16" max="16" width="22.5703125" style="81" hidden="1" customWidth="1"/>
    <col min="17" max="17" width="20.5703125" style="81" hidden="1" customWidth="1"/>
    <col min="18" max="18" width="17.5703125" style="81" hidden="1" customWidth="1"/>
    <col min="19" max="19" width="25" style="81" hidden="1" customWidth="1"/>
    <col min="20" max="16384" width="11.42578125" style="81"/>
  </cols>
  <sheetData>
    <row r="1" spans="1:10" ht="57" customHeight="1" x14ac:dyDescent="0.2">
      <c r="A1" s="175"/>
      <c r="B1" s="176"/>
      <c r="C1" s="176"/>
      <c r="D1" s="176"/>
      <c r="E1" s="176"/>
      <c r="F1" s="176"/>
      <c r="G1" s="177"/>
      <c r="H1" s="80"/>
      <c r="I1" s="80"/>
    </row>
    <row r="2" spans="1:10" ht="31.5" customHeight="1" x14ac:dyDescent="0.2">
      <c r="A2" s="178"/>
      <c r="B2" s="179"/>
      <c r="C2" s="179"/>
      <c r="D2" s="179"/>
      <c r="E2" s="179"/>
      <c r="F2" s="179"/>
      <c r="G2" s="180"/>
      <c r="I2" s="82"/>
    </row>
    <row r="3" spans="1:10" x14ac:dyDescent="0.2">
      <c r="A3" s="83"/>
      <c r="B3" s="84"/>
      <c r="C3" s="85"/>
      <c r="D3" s="85"/>
      <c r="J3" s="82"/>
    </row>
    <row r="4" spans="1:10" s="87" customFormat="1" ht="56.25" customHeight="1" x14ac:dyDescent="0.25">
      <c r="A4" s="86" t="s">
        <v>150</v>
      </c>
      <c r="B4" s="181" t="s">
        <v>66</v>
      </c>
      <c r="C4" s="181"/>
      <c r="D4" s="181"/>
      <c r="E4" s="181"/>
      <c r="F4" s="181"/>
      <c r="G4" s="181"/>
    </row>
    <row r="5" spans="1:10" ht="45" customHeight="1" x14ac:dyDescent="0.25">
      <c r="A5" s="86" t="s">
        <v>24</v>
      </c>
      <c r="B5" s="181" t="s">
        <v>65</v>
      </c>
      <c r="C5" s="181"/>
      <c r="D5" s="181"/>
      <c r="E5" s="181"/>
      <c r="F5" s="181"/>
      <c r="G5" s="181"/>
      <c r="H5" s="87"/>
      <c r="I5" s="87"/>
      <c r="J5" s="87"/>
    </row>
    <row r="6" spans="1:10" ht="24.75" customHeight="1" x14ac:dyDescent="0.25">
      <c r="A6" s="88"/>
      <c r="B6" s="89"/>
      <c r="C6" s="89"/>
      <c r="D6" s="89"/>
      <c r="F6" s="89"/>
      <c r="G6" s="89"/>
      <c r="H6" s="87"/>
      <c r="I6" s="87"/>
      <c r="J6" s="87"/>
    </row>
    <row r="7" spans="1:10" ht="44.25" customHeight="1" x14ac:dyDescent="0.25">
      <c r="A7" s="182" t="s">
        <v>3</v>
      </c>
      <c r="B7" s="182"/>
      <c r="C7" s="182"/>
      <c r="F7" s="182" t="s">
        <v>64</v>
      </c>
      <c r="G7" s="182"/>
      <c r="H7" s="87"/>
      <c r="I7" s="87"/>
      <c r="J7" s="87"/>
    </row>
    <row r="8" spans="1:10" ht="60" customHeight="1" x14ac:dyDescent="0.25">
      <c r="A8" s="91" t="s">
        <v>7</v>
      </c>
      <c r="B8" s="183" t="s">
        <v>85</v>
      </c>
      <c r="C8" s="183"/>
      <c r="D8" s="92"/>
      <c r="F8" s="184" t="s">
        <v>48</v>
      </c>
      <c r="G8" s="184"/>
      <c r="H8" s="87"/>
      <c r="I8" s="87"/>
      <c r="J8" s="87"/>
    </row>
    <row r="9" spans="1:10" ht="101.25" customHeight="1" x14ac:dyDescent="0.25">
      <c r="A9" s="91" t="s">
        <v>8</v>
      </c>
      <c r="B9" s="185" t="s">
        <v>86</v>
      </c>
      <c r="C9" s="185"/>
      <c r="D9" s="93"/>
      <c r="F9" s="184"/>
      <c r="G9" s="184"/>
      <c r="H9" s="87"/>
      <c r="I9" s="87"/>
      <c r="J9" s="87"/>
    </row>
    <row r="10" spans="1:10" ht="30" customHeight="1" x14ac:dyDescent="0.25">
      <c r="A10" s="91" t="s">
        <v>26</v>
      </c>
      <c r="B10" s="169" t="s">
        <v>87</v>
      </c>
      <c r="C10" s="169"/>
      <c r="D10" s="93"/>
      <c r="G10" s="94"/>
      <c r="H10" s="87"/>
      <c r="I10" s="87"/>
      <c r="J10" s="87"/>
    </row>
    <row r="11" spans="1:10" ht="35.25" customHeight="1" x14ac:dyDescent="0.25">
      <c r="A11" s="91" t="s">
        <v>13</v>
      </c>
      <c r="B11" s="183" t="s">
        <v>58</v>
      </c>
      <c r="C11" s="183"/>
      <c r="D11" s="92"/>
      <c r="F11" s="182" t="s">
        <v>6</v>
      </c>
      <c r="G11" s="182"/>
      <c r="H11" s="87"/>
      <c r="I11" s="87"/>
      <c r="J11" s="87"/>
    </row>
    <row r="12" spans="1:10" ht="51" customHeight="1" x14ac:dyDescent="0.25">
      <c r="A12" s="91" t="s">
        <v>27</v>
      </c>
      <c r="B12" s="174" t="s">
        <v>16</v>
      </c>
      <c r="C12" s="174"/>
      <c r="D12" s="92"/>
      <c r="F12" s="95">
        <v>1</v>
      </c>
      <c r="G12" s="96"/>
      <c r="J12" s="87"/>
    </row>
    <row r="13" spans="1:10" ht="35.25" customHeight="1" x14ac:dyDescent="0.25">
      <c r="A13" s="91" t="s">
        <v>22</v>
      </c>
      <c r="B13" s="168" t="s">
        <v>97</v>
      </c>
      <c r="C13" s="169"/>
      <c r="D13" s="93"/>
      <c r="E13" s="87"/>
      <c r="F13" s="87"/>
      <c r="G13" s="87"/>
      <c r="H13" s="87"/>
      <c r="I13" s="87"/>
      <c r="J13" s="87"/>
    </row>
    <row r="14" spans="1:10" ht="36.75" customHeight="1" x14ac:dyDescent="0.25">
      <c r="A14" s="91" t="s">
        <v>76</v>
      </c>
      <c r="B14" s="169">
        <v>2022</v>
      </c>
      <c r="C14" s="169"/>
      <c r="D14" s="93"/>
      <c r="I14" s="87"/>
      <c r="J14" s="87"/>
    </row>
    <row r="15" spans="1:10" x14ac:dyDescent="0.2">
      <c r="A15" s="97"/>
      <c r="B15" s="97"/>
      <c r="C15" s="93"/>
      <c r="D15" s="93"/>
      <c r="E15" s="97"/>
      <c r="F15" s="97"/>
      <c r="G15" s="97"/>
      <c r="H15" s="97"/>
      <c r="I15" s="97"/>
      <c r="J15" s="97"/>
    </row>
    <row r="16" spans="1:10" ht="87" customHeight="1" x14ac:dyDescent="0.2">
      <c r="A16" s="98" t="s">
        <v>39</v>
      </c>
      <c r="B16" s="170" t="s">
        <v>165</v>
      </c>
      <c r="C16" s="171"/>
      <c r="D16" s="171"/>
      <c r="E16" s="171"/>
      <c r="F16" s="171"/>
      <c r="G16" s="172"/>
      <c r="H16" s="97"/>
      <c r="I16" s="97"/>
      <c r="J16" s="97"/>
    </row>
    <row r="17" spans="1:19" ht="15" customHeight="1" x14ac:dyDescent="0.2">
      <c r="A17" s="97"/>
      <c r="B17" s="97"/>
      <c r="C17" s="93"/>
      <c r="D17" s="93"/>
      <c r="E17" s="97"/>
      <c r="F17" s="97"/>
      <c r="G17" s="97"/>
      <c r="H17" s="97"/>
      <c r="I17" s="97"/>
      <c r="J17" s="97"/>
    </row>
    <row r="18" spans="1:19" ht="15" customHeight="1" x14ac:dyDescent="0.2">
      <c r="A18" s="166" t="s">
        <v>68</v>
      </c>
      <c r="B18" s="166" t="s">
        <v>28</v>
      </c>
      <c r="C18" s="166" t="s">
        <v>29</v>
      </c>
      <c r="D18" s="166" t="s">
        <v>30</v>
      </c>
      <c r="E18" s="173" t="s">
        <v>0</v>
      </c>
      <c r="F18" s="173"/>
      <c r="G18" s="99" t="s">
        <v>25</v>
      </c>
      <c r="H18" s="165" t="s">
        <v>71</v>
      </c>
      <c r="I18" s="165"/>
      <c r="J18" s="165"/>
      <c r="K18" s="165"/>
      <c r="L18" s="165"/>
      <c r="M18" s="165"/>
      <c r="N18" s="165" t="s">
        <v>72</v>
      </c>
      <c r="O18" s="165"/>
      <c r="P18" s="165"/>
      <c r="Q18" s="165"/>
      <c r="R18" s="165"/>
      <c r="S18" s="165"/>
    </row>
    <row r="19" spans="1:19" ht="36" customHeight="1" x14ac:dyDescent="0.2">
      <c r="A19" s="166"/>
      <c r="B19" s="166"/>
      <c r="C19" s="166"/>
      <c r="D19" s="166"/>
      <c r="E19" s="166" t="s">
        <v>1</v>
      </c>
      <c r="F19" s="166" t="s">
        <v>2</v>
      </c>
      <c r="G19" s="167" t="s">
        <v>69</v>
      </c>
      <c r="H19" s="165" t="s">
        <v>36</v>
      </c>
      <c r="I19" s="165"/>
      <c r="J19" s="165"/>
      <c r="K19" s="165"/>
      <c r="L19" s="165" t="s">
        <v>73</v>
      </c>
      <c r="M19" s="165"/>
      <c r="N19" s="165" t="s">
        <v>36</v>
      </c>
      <c r="O19" s="165"/>
      <c r="P19" s="165"/>
      <c r="Q19" s="165"/>
      <c r="R19" s="165" t="s">
        <v>73</v>
      </c>
      <c r="S19" s="165"/>
    </row>
    <row r="20" spans="1:19" ht="52.5" customHeight="1" x14ac:dyDescent="0.2">
      <c r="A20" s="166"/>
      <c r="B20" s="166"/>
      <c r="C20" s="166"/>
      <c r="D20" s="166"/>
      <c r="E20" s="166"/>
      <c r="F20" s="166"/>
      <c r="G20" s="167"/>
      <c r="H20" s="100" t="s">
        <v>70</v>
      </c>
      <c r="I20" s="100" t="s">
        <v>151</v>
      </c>
      <c r="J20" s="100" t="s">
        <v>32</v>
      </c>
      <c r="K20" s="100" t="s">
        <v>33</v>
      </c>
      <c r="L20" s="100" t="s">
        <v>34</v>
      </c>
      <c r="M20" s="100" t="s">
        <v>35</v>
      </c>
      <c r="N20" s="100" t="s">
        <v>70</v>
      </c>
      <c r="O20" s="100" t="s">
        <v>151</v>
      </c>
      <c r="P20" s="100" t="s">
        <v>32</v>
      </c>
      <c r="Q20" s="100" t="s">
        <v>33</v>
      </c>
      <c r="R20" s="100" t="s">
        <v>34</v>
      </c>
      <c r="S20" s="100" t="s">
        <v>35</v>
      </c>
    </row>
    <row r="21" spans="1:19" ht="53.25" customHeight="1" x14ac:dyDescent="0.2">
      <c r="A21" s="70" t="s">
        <v>85</v>
      </c>
      <c r="B21" s="71" t="s">
        <v>166</v>
      </c>
      <c r="C21" s="72" t="s">
        <v>113</v>
      </c>
      <c r="D21" s="235" t="s">
        <v>152</v>
      </c>
      <c r="E21" s="69">
        <v>44564</v>
      </c>
      <c r="F21" s="69">
        <v>44589</v>
      </c>
      <c r="G21" s="70">
        <v>1</v>
      </c>
      <c r="H21" s="75"/>
      <c r="I21" s="76">
        <f>H21/$G$21</f>
        <v>0</v>
      </c>
      <c r="J21" s="77"/>
      <c r="K21" s="72"/>
      <c r="L21" s="72"/>
      <c r="M21" s="79"/>
      <c r="N21" s="75"/>
      <c r="O21" s="76">
        <f>N21/$G$21</f>
        <v>0</v>
      </c>
      <c r="P21" s="72"/>
      <c r="Q21" s="72"/>
      <c r="R21" s="72"/>
      <c r="S21" s="79"/>
    </row>
    <row r="22" spans="1:19" ht="44.25" x14ac:dyDescent="0.2">
      <c r="A22" s="70" t="s">
        <v>85</v>
      </c>
      <c r="B22" s="71" t="s">
        <v>167</v>
      </c>
      <c r="C22" s="72" t="s">
        <v>114</v>
      </c>
      <c r="D22" s="235" t="s">
        <v>152</v>
      </c>
      <c r="E22" s="69">
        <v>44593</v>
      </c>
      <c r="F22" s="69">
        <v>44620</v>
      </c>
      <c r="G22" s="74">
        <v>1</v>
      </c>
      <c r="H22" s="75"/>
      <c r="I22" s="76">
        <f>H22/$G$22</f>
        <v>0</v>
      </c>
      <c r="J22" s="77"/>
      <c r="K22" s="72"/>
      <c r="L22" s="78"/>
      <c r="M22" s="79"/>
      <c r="N22" s="75"/>
      <c r="O22" s="76">
        <f>N22/$G$22</f>
        <v>0</v>
      </c>
      <c r="P22" s="72"/>
      <c r="Q22" s="72"/>
      <c r="R22" s="72"/>
      <c r="S22" s="79"/>
    </row>
    <row r="23" spans="1:19" ht="42.75" x14ac:dyDescent="0.2">
      <c r="A23" s="70" t="s">
        <v>85</v>
      </c>
      <c r="B23" s="71" t="s">
        <v>168</v>
      </c>
      <c r="C23" s="72" t="s">
        <v>114</v>
      </c>
      <c r="D23" s="235" t="s">
        <v>152</v>
      </c>
      <c r="E23" s="69">
        <v>44593</v>
      </c>
      <c r="F23" s="69">
        <v>44620</v>
      </c>
      <c r="G23" s="101">
        <v>1</v>
      </c>
      <c r="H23" s="75"/>
      <c r="I23" s="76">
        <f>H23/$G$26</f>
        <v>0</v>
      </c>
      <c r="J23" s="77"/>
      <c r="K23" s="72"/>
      <c r="L23" s="102"/>
      <c r="M23" s="79"/>
      <c r="N23" s="75"/>
      <c r="O23" s="76">
        <f>N23/$G$26</f>
        <v>0</v>
      </c>
      <c r="P23" s="72"/>
      <c r="Q23" s="72"/>
      <c r="R23" s="72"/>
      <c r="S23" s="79"/>
    </row>
    <row r="24" spans="1:19" ht="42.75" x14ac:dyDescent="0.2">
      <c r="A24" s="70" t="s">
        <v>85</v>
      </c>
      <c r="B24" s="71" t="s">
        <v>169</v>
      </c>
      <c r="C24" s="73" t="s">
        <v>103</v>
      </c>
      <c r="D24" s="71" t="s">
        <v>146</v>
      </c>
      <c r="E24" s="69">
        <v>44593</v>
      </c>
      <c r="F24" s="69">
        <v>44651</v>
      </c>
      <c r="G24" s="74">
        <v>1</v>
      </c>
      <c r="H24" s="75"/>
      <c r="I24" s="76">
        <f>H24/$G$24</f>
        <v>0</v>
      </c>
      <c r="J24" s="77"/>
      <c r="K24" s="72"/>
      <c r="L24" s="78"/>
      <c r="M24" s="79"/>
      <c r="N24" s="75"/>
      <c r="O24" s="76">
        <f>N24/$G$24</f>
        <v>0</v>
      </c>
      <c r="P24" s="72"/>
      <c r="Q24" s="72"/>
      <c r="R24" s="72"/>
      <c r="S24" s="79"/>
    </row>
    <row r="25" spans="1:19" ht="43.5" x14ac:dyDescent="0.2">
      <c r="A25" s="70" t="s">
        <v>85</v>
      </c>
      <c r="B25" s="71" t="s">
        <v>170</v>
      </c>
      <c r="C25" s="72" t="s">
        <v>114</v>
      </c>
      <c r="D25" s="71" t="s">
        <v>146</v>
      </c>
      <c r="E25" s="69">
        <v>44593</v>
      </c>
      <c r="F25" s="69">
        <v>44651</v>
      </c>
      <c r="G25" s="74">
        <v>1</v>
      </c>
      <c r="H25" s="75"/>
      <c r="I25" s="76">
        <f>H25/$G$25</f>
        <v>0</v>
      </c>
      <c r="J25" s="77"/>
      <c r="K25" s="72"/>
      <c r="L25" s="78"/>
      <c r="M25" s="79"/>
      <c r="N25" s="75"/>
      <c r="O25" s="76">
        <f>N25/$G$25</f>
        <v>0</v>
      </c>
      <c r="P25" s="72"/>
      <c r="Q25" s="72"/>
      <c r="R25" s="72"/>
      <c r="S25" s="79"/>
    </row>
    <row r="26" spans="1:19" ht="42.75" x14ac:dyDescent="0.2">
      <c r="A26" s="70" t="s">
        <v>85</v>
      </c>
      <c r="B26" s="71" t="s">
        <v>171</v>
      </c>
      <c r="C26" s="72" t="s">
        <v>114</v>
      </c>
      <c r="D26" s="71" t="s">
        <v>146</v>
      </c>
      <c r="E26" s="69">
        <v>44562</v>
      </c>
      <c r="F26" s="69">
        <v>44651</v>
      </c>
      <c r="G26" s="101">
        <v>1</v>
      </c>
      <c r="H26" s="75"/>
      <c r="I26" s="76">
        <f>H26/$G$26</f>
        <v>0</v>
      </c>
      <c r="J26" s="77"/>
      <c r="K26" s="72"/>
      <c r="L26" s="102"/>
      <c r="M26" s="79"/>
      <c r="N26" s="75"/>
      <c r="O26" s="76">
        <f>N26/$G$26</f>
        <v>0</v>
      </c>
      <c r="P26" s="72"/>
      <c r="Q26" s="72"/>
      <c r="R26" s="72"/>
      <c r="S26" s="79"/>
    </row>
    <row r="27" spans="1:19" ht="42.75" x14ac:dyDescent="0.2">
      <c r="A27" s="70" t="s">
        <v>85</v>
      </c>
      <c r="B27" s="71" t="s">
        <v>172</v>
      </c>
      <c r="C27" s="72" t="s">
        <v>114</v>
      </c>
      <c r="D27" s="71" t="s">
        <v>146</v>
      </c>
      <c r="E27" s="69">
        <v>44562</v>
      </c>
      <c r="F27" s="69">
        <v>44651</v>
      </c>
      <c r="G27" s="101">
        <v>1</v>
      </c>
      <c r="H27" s="75"/>
      <c r="I27" s="76">
        <f>H27/$G$27</f>
        <v>0</v>
      </c>
      <c r="J27" s="77"/>
      <c r="K27" s="72"/>
      <c r="L27" s="102"/>
      <c r="M27" s="79"/>
      <c r="N27" s="75"/>
      <c r="O27" s="76">
        <f>N27/$G$27</f>
        <v>0</v>
      </c>
      <c r="P27" s="72"/>
      <c r="Q27" s="72"/>
      <c r="R27" s="72"/>
      <c r="S27" s="79"/>
    </row>
    <row r="28" spans="1:19" ht="42.75" x14ac:dyDescent="0.2">
      <c r="A28" s="70" t="s">
        <v>85</v>
      </c>
      <c r="B28" s="71" t="s">
        <v>173</v>
      </c>
      <c r="C28" s="72" t="s">
        <v>114</v>
      </c>
      <c r="D28" s="71" t="s">
        <v>146</v>
      </c>
      <c r="E28" s="69">
        <v>44562</v>
      </c>
      <c r="F28" s="69">
        <v>44651</v>
      </c>
      <c r="G28" s="101">
        <v>1</v>
      </c>
      <c r="H28" s="75"/>
      <c r="I28" s="76">
        <f>H28/$G$28</f>
        <v>0</v>
      </c>
      <c r="J28" s="77"/>
      <c r="K28" s="72"/>
      <c r="L28" s="102"/>
      <c r="M28" s="79"/>
      <c r="N28" s="75"/>
      <c r="O28" s="76">
        <f>N28/$G$28</f>
        <v>0</v>
      </c>
      <c r="P28" s="72"/>
      <c r="Q28" s="72"/>
      <c r="R28" s="72"/>
      <c r="S28" s="79"/>
    </row>
    <row r="29" spans="1:19" ht="103.5" customHeight="1" x14ac:dyDescent="0.2">
      <c r="A29" s="70" t="s">
        <v>85</v>
      </c>
      <c r="B29" s="71" t="s">
        <v>174</v>
      </c>
      <c r="C29" s="72" t="s">
        <v>115</v>
      </c>
      <c r="D29" s="71" t="s">
        <v>175</v>
      </c>
      <c r="E29" s="69">
        <v>44593</v>
      </c>
      <c r="F29" s="69">
        <v>44742</v>
      </c>
      <c r="G29" s="101">
        <v>1</v>
      </c>
      <c r="H29" s="75"/>
      <c r="I29" s="76">
        <f>H29/$G$29</f>
        <v>0</v>
      </c>
      <c r="J29" s="77"/>
      <c r="K29" s="72"/>
      <c r="L29" s="102"/>
      <c r="M29" s="79"/>
      <c r="N29" s="75"/>
      <c r="O29" s="76">
        <f>N29/$G$29</f>
        <v>0</v>
      </c>
      <c r="P29" s="72"/>
      <c r="Q29" s="72"/>
      <c r="R29" s="72"/>
      <c r="S29" s="79"/>
    </row>
    <row r="30" spans="1:19" ht="63" customHeight="1" x14ac:dyDescent="0.2">
      <c r="A30" s="70" t="s">
        <v>85</v>
      </c>
      <c r="B30" s="71" t="s">
        <v>176</v>
      </c>
      <c r="C30" s="72" t="s">
        <v>114</v>
      </c>
      <c r="D30" s="71" t="s">
        <v>175</v>
      </c>
      <c r="E30" s="69">
        <v>44621</v>
      </c>
      <c r="F30" s="69">
        <v>44742</v>
      </c>
      <c r="G30" s="74">
        <v>1</v>
      </c>
      <c r="H30" s="75"/>
      <c r="I30" s="76">
        <f>H30/$G$30</f>
        <v>0</v>
      </c>
      <c r="J30" s="77"/>
      <c r="K30" s="72"/>
      <c r="L30" s="78"/>
      <c r="M30" s="79"/>
      <c r="N30" s="75"/>
      <c r="O30" s="76">
        <f>N34/$G$34</f>
        <v>0</v>
      </c>
      <c r="P30" s="72"/>
      <c r="Q30" s="72"/>
      <c r="R30" s="72"/>
      <c r="S30" s="79"/>
    </row>
    <row r="31" spans="1:19" ht="93" customHeight="1" x14ac:dyDescent="0.2">
      <c r="A31" s="70" t="s">
        <v>85</v>
      </c>
      <c r="B31" s="71" t="s">
        <v>177</v>
      </c>
      <c r="C31" s="72" t="s">
        <v>116</v>
      </c>
      <c r="D31" s="71" t="s">
        <v>175</v>
      </c>
      <c r="E31" s="69">
        <v>44621</v>
      </c>
      <c r="F31" s="69">
        <v>44742</v>
      </c>
      <c r="G31" s="74">
        <v>1</v>
      </c>
      <c r="H31" s="75"/>
      <c r="I31" s="76">
        <f>H31/$G$34</f>
        <v>0</v>
      </c>
      <c r="J31" s="77"/>
      <c r="K31" s="72"/>
      <c r="L31" s="78"/>
      <c r="M31" s="79"/>
      <c r="N31" s="75"/>
      <c r="O31" s="76">
        <f>N31/$G$34</f>
        <v>0</v>
      </c>
      <c r="P31" s="72"/>
      <c r="Q31" s="72"/>
      <c r="R31" s="72"/>
      <c r="S31" s="79"/>
    </row>
    <row r="32" spans="1:19" ht="93.75" customHeight="1" x14ac:dyDescent="0.2">
      <c r="A32" s="70" t="s">
        <v>85</v>
      </c>
      <c r="B32" s="71" t="s">
        <v>178</v>
      </c>
      <c r="C32" s="72" t="s">
        <v>114</v>
      </c>
      <c r="D32" s="71" t="s">
        <v>175</v>
      </c>
      <c r="E32" s="69">
        <v>44621</v>
      </c>
      <c r="F32" s="69">
        <v>44680</v>
      </c>
      <c r="G32" s="74">
        <v>1</v>
      </c>
      <c r="H32" s="75"/>
      <c r="I32" s="76">
        <f>H32/$G$32</f>
        <v>0</v>
      </c>
      <c r="J32" s="77"/>
      <c r="K32" s="72"/>
      <c r="L32" s="78"/>
      <c r="M32" s="79"/>
      <c r="N32" s="75"/>
      <c r="O32" s="76">
        <f>N32/$G$32</f>
        <v>0</v>
      </c>
      <c r="P32" s="72"/>
      <c r="Q32" s="72"/>
      <c r="R32" s="72"/>
      <c r="S32" s="79"/>
    </row>
    <row r="33" spans="1:19" ht="63" customHeight="1" x14ac:dyDescent="0.2">
      <c r="A33" s="70" t="s">
        <v>85</v>
      </c>
      <c r="B33" s="71" t="s">
        <v>179</v>
      </c>
      <c r="C33" s="72" t="s">
        <v>114</v>
      </c>
      <c r="D33" s="71" t="s">
        <v>175</v>
      </c>
      <c r="E33" s="69">
        <v>44621</v>
      </c>
      <c r="F33" s="69">
        <v>44742</v>
      </c>
      <c r="G33" s="74">
        <v>1</v>
      </c>
      <c r="H33" s="75"/>
      <c r="I33" s="76">
        <f>H33/$G$33</f>
        <v>0</v>
      </c>
      <c r="J33" s="77"/>
      <c r="K33" s="72"/>
      <c r="L33" s="78"/>
      <c r="M33" s="79"/>
      <c r="N33" s="75"/>
      <c r="O33" s="76">
        <f>N33/$G$33</f>
        <v>0</v>
      </c>
      <c r="P33" s="72"/>
      <c r="Q33" s="72"/>
      <c r="R33" s="72"/>
      <c r="S33" s="79"/>
    </row>
    <row r="34" spans="1:19" ht="63" customHeight="1" x14ac:dyDescent="0.2">
      <c r="A34" s="70" t="s">
        <v>85</v>
      </c>
      <c r="B34" s="71" t="s">
        <v>180</v>
      </c>
      <c r="C34" s="72" t="s">
        <v>114</v>
      </c>
      <c r="D34" s="71" t="s">
        <v>175</v>
      </c>
      <c r="E34" s="69">
        <v>44652</v>
      </c>
      <c r="F34" s="69">
        <v>44742</v>
      </c>
      <c r="G34" s="74">
        <v>1</v>
      </c>
      <c r="H34" s="75"/>
      <c r="I34" s="76">
        <f>H34/$G$34</f>
        <v>0</v>
      </c>
      <c r="J34" s="77"/>
      <c r="K34" s="72"/>
      <c r="L34" s="78"/>
      <c r="M34" s="79"/>
      <c r="N34" s="75"/>
      <c r="O34" s="76">
        <f>N34/$G$34</f>
        <v>0</v>
      </c>
      <c r="P34" s="72"/>
      <c r="Q34" s="72"/>
      <c r="R34" s="72"/>
      <c r="S34" s="79"/>
    </row>
    <row r="35" spans="1:19" ht="78" customHeight="1" x14ac:dyDescent="0.2">
      <c r="A35" s="70" t="s">
        <v>85</v>
      </c>
      <c r="B35" s="71" t="s">
        <v>181</v>
      </c>
      <c r="C35" s="72" t="s">
        <v>114</v>
      </c>
      <c r="D35" s="71" t="s">
        <v>175</v>
      </c>
      <c r="E35" s="69">
        <v>44652</v>
      </c>
      <c r="F35" s="69">
        <v>44742</v>
      </c>
      <c r="G35" s="74">
        <v>1</v>
      </c>
      <c r="H35" s="75"/>
      <c r="I35" s="76">
        <f>H35/$G$35</f>
        <v>0</v>
      </c>
      <c r="J35" s="77"/>
      <c r="K35" s="72"/>
      <c r="L35" s="78"/>
      <c r="M35" s="79"/>
      <c r="N35" s="75"/>
      <c r="O35" s="76">
        <f>N35/$G$35</f>
        <v>0</v>
      </c>
      <c r="P35" s="72"/>
      <c r="Q35" s="72"/>
      <c r="R35" s="72"/>
      <c r="S35" s="79"/>
    </row>
    <row r="36" spans="1:19" ht="71.25" x14ac:dyDescent="0.2">
      <c r="A36" s="70" t="s">
        <v>85</v>
      </c>
      <c r="B36" s="71" t="s">
        <v>182</v>
      </c>
      <c r="C36" s="72" t="s">
        <v>114</v>
      </c>
      <c r="D36" s="71" t="s">
        <v>175</v>
      </c>
      <c r="E36" s="69">
        <v>44652</v>
      </c>
      <c r="F36" s="103">
        <v>44742</v>
      </c>
      <c r="G36" s="74">
        <v>1</v>
      </c>
      <c r="H36" s="75"/>
      <c r="I36" s="76">
        <f>H36/$G$36</f>
        <v>0</v>
      </c>
      <c r="J36" s="77"/>
      <c r="K36" s="72"/>
      <c r="L36" s="78"/>
      <c r="M36" s="79"/>
      <c r="N36" s="75"/>
      <c r="O36" s="76">
        <f>N36/$G$36</f>
        <v>0</v>
      </c>
      <c r="P36" s="72"/>
      <c r="Q36" s="72"/>
      <c r="R36" s="72"/>
      <c r="S36" s="79"/>
    </row>
    <row r="37" spans="1:19" ht="71.25" x14ac:dyDescent="0.2">
      <c r="A37" s="70" t="s">
        <v>85</v>
      </c>
      <c r="B37" s="71" t="s">
        <v>183</v>
      </c>
      <c r="C37" s="72" t="s">
        <v>114</v>
      </c>
      <c r="D37" s="71" t="s">
        <v>175</v>
      </c>
      <c r="E37" s="69">
        <v>44652</v>
      </c>
      <c r="F37" s="69">
        <v>44742</v>
      </c>
      <c r="G37" s="74">
        <v>1</v>
      </c>
      <c r="H37" s="75"/>
      <c r="I37" s="76">
        <f>H37/$G$37</f>
        <v>0</v>
      </c>
      <c r="J37" s="77"/>
      <c r="K37" s="72"/>
      <c r="L37" s="78"/>
      <c r="M37" s="79"/>
      <c r="N37" s="75"/>
      <c r="O37" s="76">
        <f>N37/$G$37</f>
        <v>0</v>
      </c>
      <c r="P37" s="72"/>
      <c r="Q37" s="72"/>
      <c r="R37" s="72"/>
      <c r="S37" s="79"/>
    </row>
    <row r="38" spans="1:19" ht="71.25" x14ac:dyDescent="0.2">
      <c r="A38" s="70" t="s">
        <v>85</v>
      </c>
      <c r="B38" s="71" t="s">
        <v>184</v>
      </c>
      <c r="C38" s="72" t="s">
        <v>114</v>
      </c>
      <c r="D38" s="71" t="s">
        <v>175</v>
      </c>
      <c r="E38" s="69">
        <v>44652</v>
      </c>
      <c r="F38" s="69">
        <v>44742</v>
      </c>
      <c r="G38" s="74">
        <v>1</v>
      </c>
      <c r="H38" s="75"/>
      <c r="I38" s="76">
        <f>H38/$G$38</f>
        <v>0</v>
      </c>
      <c r="J38" s="77"/>
      <c r="K38" s="72"/>
      <c r="L38" s="78"/>
      <c r="M38" s="79"/>
      <c r="N38" s="75"/>
      <c r="O38" s="76">
        <f>N38/$G$38</f>
        <v>0</v>
      </c>
      <c r="P38" s="72"/>
      <c r="Q38" s="72"/>
      <c r="R38" s="72"/>
      <c r="S38" s="79"/>
    </row>
    <row r="39" spans="1:19" ht="71.25" x14ac:dyDescent="0.2">
      <c r="A39" s="70" t="s">
        <v>85</v>
      </c>
      <c r="B39" s="71" t="s">
        <v>185</v>
      </c>
      <c r="C39" s="72" t="s">
        <v>114</v>
      </c>
      <c r="D39" s="71" t="s">
        <v>175</v>
      </c>
      <c r="E39" s="69">
        <v>44652</v>
      </c>
      <c r="F39" s="69">
        <v>44742</v>
      </c>
      <c r="G39" s="74">
        <v>1</v>
      </c>
      <c r="H39" s="75"/>
      <c r="I39" s="76">
        <f>H39/$G$39</f>
        <v>0</v>
      </c>
      <c r="J39" s="77"/>
      <c r="K39" s="72"/>
      <c r="L39" s="78"/>
      <c r="M39" s="79"/>
      <c r="N39" s="75"/>
      <c r="O39" s="76">
        <f>N39/$G$39</f>
        <v>0</v>
      </c>
      <c r="P39" s="72"/>
      <c r="Q39" s="72"/>
      <c r="R39" s="72"/>
      <c r="S39" s="79"/>
    </row>
    <row r="40" spans="1:19" ht="71.25" x14ac:dyDescent="0.2">
      <c r="A40" s="70" t="s">
        <v>85</v>
      </c>
      <c r="B40" s="71" t="s">
        <v>186</v>
      </c>
      <c r="C40" s="72" t="s">
        <v>114</v>
      </c>
      <c r="D40" s="71" t="s">
        <v>175</v>
      </c>
      <c r="E40" s="69">
        <v>44652</v>
      </c>
      <c r="F40" s="69">
        <v>44742</v>
      </c>
      <c r="G40" s="74">
        <v>1</v>
      </c>
      <c r="H40" s="75"/>
      <c r="I40" s="76">
        <f>H40/$G$40</f>
        <v>0</v>
      </c>
      <c r="J40" s="77"/>
      <c r="K40" s="72"/>
      <c r="L40" s="78"/>
      <c r="M40" s="79"/>
      <c r="N40" s="75"/>
      <c r="O40" s="76">
        <f>N40/$G$40</f>
        <v>0</v>
      </c>
      <c r="P40" s="72"/>
      <c r="Q40" s="72"/>
      <c r="R40" s="72"/>
      <c r="S40" s="79"/>
    </row>
    <row r="41" spans="1:19" ht="71.25" x14ac:dyDescent="0.2">
      <c r="A41" s="70" t="s">
        <v>85</v>
      </c>
      <c r="B41" s="71" t="s">
        <v>187</v>
      </c>
      <c r="C41" s="72" t="s">
        <v>114</v>
      </c>
      <c r="D41" s="71" t="s">
        <v>175</v>
      </c>
      <c r="E41" s="69">
        <v>44652</v>
      </c>
      <c r="F41" s="69">
        <v>44742</v>
      </c>
      <c r="G41" s="101">
        <v>1</v>
      </c>
      <c r="H41" s="75"/>
      <c r="I41" s="76">
        <f>H41/$G$41</f>
        <v>0</v>
      </c>
      <c r="J41" s="77"/>
      <c r="K41" s="72"/>
      <c r="L41" s="102"/>
      <c r="M41" s="79"/>
      <c r="N41" s="75"/>
      <c r="O41" s="76">
        <f>N41/$G$41</f>
        <v>0</v>
      </c>
      <c r="P41" s="72"/>
      <c r="Q41" s="72"/>
      <c r="R41" s="72"/>
      <c r="S41" s="79"/>
    </row>
    <row r="42" spans="1:19" ht="71.25" x14ac:dyDescent="0.2">
      <c r="A42" s="70" t="s">
        <v>85</v>
      </c>
      <c r="B42" s="71" t="s">
        <v>188</v>
      </c>
      <c r="C42" s="72" t="s">
        <v>114</v>
      </c>
      <c r="D42" s="71" t="s">
        <v>175</v>
      </c>
      <c r="E42" s="69">
        <v>44652</v>
      </c>
      <c r="F42" s="69">
        <v>44742</v>
      </c>
      <c r="G42" s="101">
        <v>1</v>
      </c>
      <c r="H42" s="75"/>
      <c r="I42" s="76">
        <f>H42/$G$42</f>
        <v>0</v>
      </c>
      <c r="J42" s="77"/>
      <c r="K42" s="72"/>
      <c r="L42" s="102"/>
      <c r="M42" s="79"/>
      <c r="N42" s="75"/>
      <c r="O42" s="76">
        <f>N42/$G$42</f>
        <v>0</v>
      </c>
      <c r="P42" s="72"/>
      <c r="Q42" s="72"/>
      <c r="R42" s="72"/>
      <c r="S42" s="79"/>
    </row>
    <row r="43" spans="1:19" ht="81" customHeight="1" x14ac:dyDescent="0.2">
      <c r="A43" s="70" t="s">
        <v>85</v>
      </c>
      <c r="B43" s="71" t="s">
        <v>189</v>
      </c>
      <c r="C43" s="72" t="s">
        <v>115</v>
      </c>
      <c r="D43" s="71" t="s">
        <v>175</v>
      </c>
      <c r="E43" s="69">
        <v>44593</v>
      </c>
      <c r="F43" s="69">
        <v>44773</v>
      </c>
      <c r="G43" s="74">
        <v>1</v>
      </c>
      <c r="H43" s="75"/>
      <c r="I43" s="76">
        <f>H43/$G$43</f>
        <v>0</v>
      </c>
      <c r="J43" s="77"/>
      <c r="K43" s="72"/>
      <c r="L43" s="78"/>
      <c r="M43" s="79"/>
      <c r="N43" s="75"/>
      <c r="O43" s="76">
        <f>N43/$G$43</f>
        <v>0</v>
      </c>
      <c r="P43" s="72"/>
      <c r="Q43" s="72"/>
      <c r="R43" s="72"/>
      <c r="S43" s="79"/>
    </row>
    <row r="44" spans="1:19" ht="71.25" x14ac:dyDescent="0.2">
      <c r="A44" s="70" t="s">
        <v>85</v>
      </c>
      <c r="B44" s="71" t="s">
        <v>190</v>
      </c>
      <c r="C44" s="72" t="s">
        <v>115</v>
      </c>
      <c r="D44" s="71" t="s">
        <v>175</v>
      </c>
      <c r="E44" s="69">
        <v>44593</v>
      </c>
      <c r="F44" s="69">
        <v>44880</v>
      </c>
      <c r="G44" s="74">
        <v>1</v>
      </c>
      <c r="H44" s="75"/>
      <c r="I44" s="76">
        <f>H44/$G$44</f>
        <v>0</v>
      </c>
      <c r="J44" s="77"/>
      <c r="K44" s="72"/>
      <c r="L44" s="78"/>
      <c r="M44" s="79"/>
      <c r="N44" s="75"/>
      <c r="O44" s="76">
        <f>N44/$G$44</f>
        <v>0</v>
      </c>
      <c r="P44" s="72"/>
      <c r="Q44" s="72"/>
      <c r="R44" s="72"/>
      <c r="S44" s="79"/>
    </row>
    <row r="45" spans="1:19" ht="71.25" x14ac:dyDescent="0.2">
      <c r="A45" s="70" t="s">
        <v>85</v>
      </c>
      <c r="B45" s="71" t="s">
        <v>191</v>
      </c>
      <c r="C45" s="72" t="s">
        <v>114</v>
      </c>
      <c r="D45" s="71" t="s">
        <v>175</v>
      </c>
      <c r="E45" s="69">
        <v>44683</v>
      </c>
      <c r="F45" s="103">
        <v>44804</v>
      </c>
      <c r="G45" s="74">
        <v>1</v>
      </c>
      <c r="H45" s="75"/>
      <c r="I45" s="76">
        <f>H45/$G$45</f>
        <v>0</v>
      </c>
      <c r="J45" s="77"/>
      <c r="K45" s="72"/>
      <c r="L45" s="78"/>
      <c r="M45" s="79"/>
      <c r="N45" s="75"/>
      <c r="O45" s="76">
        <f>N45/$G$45</f>
        <v>0</v>
      </c>
      <c r="P45" s="72"/>
      <c r="Q45" s="72"/>
      <c r="R45" s="72"/>
      <c r="S45" s="79"/>
    </row>
    <row r="46" spans="1:19" ht="92.25" customHeight="1" x14ac:dyDescent="0.2">
      <c r="A46" s="70" t="s">
        <v>85</v>
      </c>
      <c r="B46" s="71" t="s">
        <v>155</v>
      </c>
      <c r="C46" s="72" t="s">
        <v>114</v>
      </c>
      <c r="D46" s="71" t="s">
        <v>175</v>
      </c>
      <c r="E46" s="69">
        <v>44652</v>
      </c>
      <c r="F46" s="69">
        <v>44804</v>
      </c>
      <c r="G46" s="74">
        <v>1</v>
      </c>
      <c r="H46" s="75"/>
      <c r="I46" s="76">
        <f>H46/$G$46</f>
        <v>0</v>
      </c>
      <c r="J46" s="77"/>
      <c r="K46" s="72"/>
      <c r="L46" s="78"/>
      <c r="M46" s="79"/>
      <c r="N46" s="75"/>
      <c r="O46" s="76">
        <f>N46/$G$46</f>
        <v>0</v>
      </c>
      <c r="P46" s="72"/>
      <c r="Q46" s="72"/>
      <c r="R46" s="72"/>
      <c r="S46" s="79"/>
    </row>
    <row r="47" spans="1:19" ht="71.25" x14ac:dyDescent="0.2">
      <c r="A47" s="70" t="s">
        <v>85</v>
      </c>
      <c r="B47" s="71" t="s">
        <v>156</v>
      </c>
      <c r="C47" s="72" t="s">
        <v>114</v>
      </c>
      <c r="D47" s="71" t="s">
        <v>175</v>
      </c>
      <c r="E47" s="69">
        <v>44652</v>
      </c>
      <c r="F47" s="69">
        <v>44865</v>
      </c>
      <c r="G47" s="74">
        <v>1</v>
      </c>
      <c r="H47" s="75"/>
      <c r="I47" s="76">
        <f>H47/$G$47</f>
        <v>0</v>
      </c>
      <c r="J47" s="77"/>
      <c r="K47" s="72"/>
      <c r="L47" s="78"/>
      <c r="M47" s="79"/>
      <c r="N47" s="75"/>
      <c r="O47" s="76">
        <f>N47/$G$47</f>
        <v>0</v>
      </c>
      <c r="P47" s="72"/>
      <c r="Q47" s="72"/>
      <c r="R47" s="72"/>
      <c r="S47" s="79"/>
    </row>
    <row r="48" spans="1:19" ht="86.25" x14ac:dyDescent="0.2">
      <c r="A48" s="70" t="s">
        <v>85</v>
      </c>
      <c r="B48" s="71" t="s">
        <v>157</v>
      </c>
      <c r="C48" s="73" t="s">
        <v>117</v>
      </c>
      <c r="D48" s="71" t="s">
        <v>175</v>
      </c>
      <c r="E48" s="69">
        <v>44652</v>
      </c>
      <c r="F48" s="103">
        <v>44834</v>
      </c>
      <c r="G48" s="74">
        <v>1</v>
      </c>
      <c r="H48" s="75"/>
      <c r="I48" s="76">
        <f>H48/$G$48</f>
        <v>0</v>
      </c>
      <c r="J48" s="77"/>
      <c r="K48" s="72"/>
      <c r="L48" s="78"/>
      <c r="M48" s="79"/>
      <c r="N48" s="75"/>
      <c r="O48" s="76">
        <f>N48/$G$48</f>
        <v>0</v>
      </c>
      <c r="P48" s="72"/>
      <c r="Q48" s="72"/>
      <c r="R48" s="72"/>
      <c r="S48" s="79"/>
    </row>
    <row r="49" spans="1:19" ht="71.25" x14ac:dyDescent="0.2">
      <c r="A49" s="70" t="s">
        <v>85</v>
      </c>
      <c r="B49" s="71" t="s">
        <v>192</v>
      </c>
      <c r="C49" s="72" t="s">
        <v>115</v>
      </c>
      <c r="D49" s="71" t="s">
        <v>175</v>
      </c>
      <c r="E49" s="69">
        <v>44713</v>
      </c>
      <c r="F49" s="69">
        <v>44834</v>
      </c>
      <c r="G49" s="101">
        <v>1</v>
      </c>
      <c r="H49" s="75"/>
      <c r="I49" s="76">
        <f>H49/$G$49</f>
        <v>0</v>
      </c>
      <c r="J49" s="77"/>
      <c r="K49" s="72"/>
      <c r="L49" s="102"/>
      <c r="M49" s="79"/>
      <c r="N49" s="75"/>
      <c r="O49" s="76">
        <f>N49/$G$49</f>
        <v>0</v>
      </c>
      <c r="P49" s="72"/>
      <c r="Q49" s="72"/>
      <c r="R49" s="72"/>
      <c r="S49" s="79"/>
    </row>
    <row r="50" spans="1:19" ht="71.25" x14ac:dyDescent="0.2">
      <c r="A50" s="70" t="s">
        <v>85</v>
      </c>
      <c r="B50" s="71" t="s">
        <v>193</v>
      </c>
      <c r="C50" s="72" t="s">
        <v>114</v>
      </c>
      <c r="D50" s="71" t="s">
        <v>175</v>
      </c>
      <c r="E50" s="69">
        <v>44743</v>
      </c>
      <c r="F50" s="69">
        <v>44865</v>
      </c>
      <c r="G50" s="101">
        <v>1</v>
      </c>
      <c r="H50" s="75"/>
      <c r="I50" s="76">
        <f>H50/$G$50</f>
        <v>0</v>
      </c>
      <c r="J50" s="77"/>
      <c r="K50" s="72"/>
      <c r="L50" s="102"/>
      <c r="M50" s="79"/>
      <c r="N50" s="75"/>
      <c r="O50" s="76">
        <f>N50/$G$50</f>
        <v>0</v>
      </c>
      <c r="P50" s="72"/>
      <c r="Q50" s="72"/>
      <c r="R50" s="72"/>
      <c r="S50" s="79"/>
    </row>
    <row r="51" spans="1:19" ht="71.25" x14ac:dyDescent="0.2">
      <c r="A51" s="70" t="s">
        <v>85</v>
      </c>
      <c r="B51" s="71" t="s">
        <v>194</v>
      </c>
      <c r="C51" s="72" t="s">
        <v>114</v>
      </c>
      <c r="D51" s="71" t="s">
        <v>175</v>
      </c>
      <c r="E51" s="103">
        <v>44743</v>
      </c>
      <c r="F51" s="103">
        <v>44865</v>
      </c>
      <c r="G51" s="101">
        <v>1</v>
      </c>
      <c r="H51" s="75"/>
      <c r="I51" s="76">
        <f>H51/$G$51</f>
        <v>0</v>
      </c>
      <c r="J51" s="77"/>
      <c r="K51" s="72"/>
      <c r="L51" s="102"/>
      <c r="M51" s="79"/>
      <c r="N51" s="75"/>
      <c r="O51" s="76">
        <f>N51/$G$51</f>
        <v>0</v>
      </c>
      <c r="P51" s="72"/>
      <c r="Q51" s="72"/>
      <c r="R51" s="72"/>
      <c r="S51" s="79"/>
    </row>
    <row r="52" spans="1:19" ht="71.25" x14ac:dyDescent="0.2">
      <c r="A52" s="70" t="s">
        <v>85</v>
      </c>
      <c r="B52" s="71" t="s">
        <v>195</v>
      </c>
      <c r="C52" s="72" t="s">
        <v>114</v>
      </c>
      <c r="D52" s="71" t="s">
        <v>175</v>
      </c>
      <c r="E52" s="103">
        <v>44743</v>
      </c>
      <c r="F52" s="103">
        <v>44865</v>
      </c>
      <c r="G52" s="101">
        <v>1</v>
      </c>
      <c r="H52" s="75"/>
      <c r="I52" s="76">
        <f>H52/$G$52</f>
        <v>0</v>
      </c>
      <c r="J52" s="77"/>
      <c r="K52" s="72"/>
      <c r="L52" s="102"/>
      <c r="M52" s="79"/>
      <c r="N52" s="75"/>
      <c r="O52" s="76">
        <f>N52/$G$52</f>
        <v>0</v>
      </c>
      <c r="P52" s="72"/>
      <c r="Q52" s="72"/>
      <c r="R52" s="72"/>
      <c r="S52" s="79"/>
    </row>
    <row r="53" spans="1:19" ht="71.25" x14ac:dyDescent="0.2">
      <c r="A53" s="70" t="s">
        <v>85</v>
      </c>
      <c r="B53" s="71" t="s">
        <v>196</v>
      </c>
      <c r="C53" s="72" t="s">
        <v>114</v>
      </c>
      <c r="D53" s="71" t="s">
        <v>175</v>
      </c>
      <c r="E53" s="103">
        <v>44743</v>
      </c>
      <c r="F53" s="103">
        <v>44865</v>
      </c>
      <c r="G53" s="101">
        <v>1</v>
      </c>
      <c r="H53" s="75"/>
      <c r="I53" s="76">
        <f>H53/$G$53</f>
        <v>0</v>
      </c>
      <c r="J53" s="77"/>
      <c r="K53" s="72"/>
      <c r="L53" s="102"/>
      <c r="M53" s="79"/>
      <c r="N53" s="75"/>
      <c r="O53" s="76">
        <f>N53/$G$53</f>
        <v>0</v>
      </c>
      <c r="P53" s="72"/>
      <c r="Q53" s="72"/>
      <c r="R53" s="72"/>
      <c r="S53" s="79"/>
    </row>
    <row r="54" spans="1:19" ht="71.25" x14ac:dyDescent="0.2">
      <c r="A54" s="70" t="s">
        <v>85</v>
      </c>
      <c r="B54" s="71" t="s">
        <v>197</v>
      </c>
      <c r="C54" s="72" t="s">
        <v>114</v>
      </c>
      <c r="D54" s="71" t="s">
        <v>175</v>
      </c>
      <c r="E54" s="103">
        <v>44835</v>
      </c>
      <c r="F54" s="103">
        <v>44895</v>
      </c>
      <c r="G54" s="101">
        <v>1</v>
      </c>
      <c r="H54" s="75"/>
      <c r="I54" s="76">
        <f>H54/$G$54</f>
        <v>0</v>
      </c>
      <c r="J54" s="77"/>
      <c r="K54" s="72"/>
      <c r="L54" s="102"/>
      <c r="M54" s="79"/>
      <c r="N54" s="75"/>
      <c r="O54" s="76">
        <f>N54/$G$54</f>
        <v>0</v>
      </c>
      <c r="P54" s="72"/>
      <c r="Q54" s="72"/>
      <c r="R54" s="72"/>
      <c r="S54" s="79"/>
    </row>
    <row r="55" spans="1:19" ht="53.25" customHeight="1" x14ac:dyDescent="0.2">
      <c r="A55" s="70" t="s">
        <v>121</v>
      </c>
      <c r="B55" s="104" t="s">
        <v>198</v>
      </c>
      <c r="C55" s="73" t="s">
        <v>118</v>
      </c>
      <c r="D55" s="236" t="s">
        <v>199</v>
      </c>
      <c r="E55" s="105">
        <v>44621</v>
      </c>
      <c r="F55" s="105">
        <v>44895</v>
      </c>
      <c r="G55" s="101">
        <v>1</v>
      </c>
      <c r="H55" s="75"/>
      <c r="I55" s="76">
        <f>H55/$G$55</f>
        <v>0</v>
      </c>
      <c r="J55" s="77"/>
      <c r="K55" s="72"/>
      <c r="L55" s="102"/>
      <c r="M55" s="79"/>
      <c r="N55" s="75"/>
      <c r="O55" s="76">
        <f>N55/$G$55</f>
        <v>0</v>
      </c>
      <c r="P55" s="72"/>
      <c r="Q55" s="72"/>
      <c r="R55" s="72"/>
      <c r="S55" s="79"/>
    </row>
    <row r="56" spans="1:19" ht="66.75" customHeight="1" x14ac:dyDescent="0.2">
      <c r="A56" s="70" t="s">
        <v>121</v>
      </c>
      <c r="B56" s="104" t="s">
        <v>200</v>
      </c>
      <c r="C56" s="73" t="s">
        <v>118</v>
      </c>
      <c r="D56" s="236" t="s">
        <v>199</v>
      </c>
      <c r="E56" s="105">
        <v>44621</v>
      </c>
      <c r="F56" s="105">
        <v>44895</v>
      </c>
      <c r="G56" s="101">
        <v>1</v>
      </c>
      <c r="H56" s="75"/>
      <c r="I56" s="76">
        <f>H56/$G$56</f>
        <v>0</v>
      </c>
      <c r="J56" s="77"/>
      <c r="K56" s="72"/>
      <c r="L56" s="102"/>
      <c r="M56" s="79"/>
      <c r="N56" s="75"/>
      <c r="O56" s="76">
        <f>N56/$G$56</f>
        <v>0</v>
      </c>
      <c r="P56" s="72"/>
      <c r="Q56" s="72"/>
      <c r="R56" s="72"/>
      <c r="S56" s="79"/>
    </row>
    <row r="57" spans="1:19" ht="82.5" customHeight="1" x14ac:dyDescent="0.2">
      <c r="A57" s="70" t="s">
        <v>121</v>
      </c>
      <c r="B57" s="104" t="s">
        <v>201</v>
      </c>
      <c r="C57" s="73" t="s">
        <v>118</v>
      </c>
      <c r="D57" s="236" t="s">
        <v>199</v>
      </c>
      <c r="E57" s="105">
        <v>44621</v>
      </c>
      <c r="F57" s="105">
        <v>44895</v>
      </c>
      <c r="G57" s="101">
        <v>1</v>
      </c>
      <c r="H57" s="75"/>
      <c r="I57" s="76">
        <f>H57/$G$57</f>
        <v>0</v>
      </c>
      <c r="J57" s="77"/>
      <c r="K57" s="72"/>
      <c r="L57" s="102"/>
      <c r="M57" s="79"/>
      <c r="N57" s="75"/>
      <c r="O57" s="76">
        <f>N57/$G$57</f>
        <v>0</v>
      </c>
      <c r="P57" s="72"/>
      <c r="Q57" s="72"/>
      <c r="R57" s="72"/>
      <c r="S57" s="79"/>
    </row>
    <row r="58" spans="1:19" ht="47.25" customHeight="1" x14ac:dyDescent="0.2">
      <c r="A58" s="70" t="s">
        <v>121</v>
      </c>
      <c r="B58" s="104" t="s">
        <v>202</v>
      </c>
      <c r="C58" s="73" t="s">
        <v>119</v>
      </c>
      <c r="D58" s="236" t="s">
        <v>199</v>
      </c>
      <c r="E58" s="105">
        <v>44621</v>
      </c>
      <c r="F58" s="105">
        <v>44895</v>
      </c>
      <c r="G58" s="101">
        <v>2</v>
      </c>
      <c r="H58" s="75"/>
      <c r="I58" s="76">
        <f>H58/$G$58</f>
        <v>0</v>
      </c>
      <c r="J58" s="77"/>
      <c r="K58" s="72"/>
      <c r="L58" s="102"/>
      <c r="M58" s="79"/>
      <c r="N58" s="75"/>
      <c r="O58" s="76">
        <f>N58/$G$58</f>
        <v>0</v>
      </c>
      <c r="P58" s="72"/>
      <c r="Q58" s="72"/>
      <c r="R58" s="72"/>
      <c r="S58" s="79"/>
    </row>
    <row r="59" spans="1:19" ht="47.25" customHeight="1" x14ac:dyDescent="0.2">
      <c r="A59" s="70" t="s">
        <v>121</v>
      </c>
      <c r="B59" s="104" t="s">
        <v>203</v>
      </c>
      <c r="C59" s="73" t="s">
        <v>119</v>
      </c>
      <c r="D59" s="236" t="s">
        <v>199</v>
      </c>
      <c r="E59" s="105">
        <v>44621</v>
      </c>
      <c r="F59" s="105">
        <v>44895</v>
      </c>
      <c r="G59" s="101">
        <v>2</v>
      </c>
      <c r="H59" s="75"/>
      <c r="I59" s="76">
        <f>H59/$G$59</f>
        <v>0</v>
      </c>
      <c r="J59" s="77"/>
      <c r="K59" s="72"/>
      <c r="L59" s="102"/>
      <c r="M59" s="79"/>
      <c r="N59" s="75"/>
      <c r="O59" s="76">
        <f>N59/$G$59</f>
        <v>0</v>
      </c>
      <c r="P59" s="72"/>
      <c r="Q59" s="72"/>
      <c r="R59" s="72"/>
      <c r="S59" s="79"/>
    </row>
    <row r="60" spans="1:19" ht="47.25" customHeight="1" x14ac:dyDescent="0.2">
      <c r="A60" s="70" t="s">
        <v>121</v>
      </c>
      <c r="B60" s="104" t="s">
        <v>204</v>
      </c>
      <c r="C60" s="73" t="s">
        <v>118</v>
      </c>
      <c r="D60" s="236" t="s">
        <v>199</v>
      </c>
      <c r="E60" s="105">
        <v>44621</v>
      </c>
      <c r="F60" s="105">
        <v>44895</v>
      </c>
      <c r="G60" s="101">
        <v>1</v>
      </c>
      <c r="H60" s="75"/>
      <c r="I60" s="76">
        <f>H60/$G$60</f>
        <v>0</v>
      </c>
      <c r="J60" s="77"/>
      <c r="K60" s="72"/>
      <c r="L60" s="102"/>
      <c r="M60" s="79"/>
      <c r="N60" s="75"/>
      <c r="O60" s="76">
        <f>N60/$G$60</f>
        <v>0</v>
      </c>
      <c r="P60" s="72"/>
      <c r="Q60" s="72"/>
      <c r="R60" s="72"/>
      <c r="S60" s="79"/>
    </row>
    <row r="61" spans="1:19" ht="47.25" customHeight="1" x14ac:dyDescent="0.2">
      <c r="A61" s="70" t="s">
        <v>121</v>
      </c>
      <c r="B61" s="106" t="s">
        <v>205</v>
      </c>
      <c r="C61" s="73" t="s">
        <v>118</v>
      </c>
      <c r="D61" s="236" t="s">
        <v>199</v>
      </c>
      <c r="E61" s="105">
        <v>44621</v>
      </c>
      <c r="F61" s="105">
        <v>44895</v>
      </c>
      <c r="G61" s="101">
        <v>1</v>
      </c>
      <c r="H61" s="75"/>
      <c r="I61" s="76">
        <f>H61/$G$61</f>
        <v>0</v>
      </c>
      <c r="J61" s="77"/>
      <c r="K61" s="72"/>
      <c r="L61" s="102"/>
      <c r="M61" s="79"/>
      <c r="N61" s="75"/>
      <c r="O61" s="76">
        <f>N61/$G$61</f>
        <v>0</v>
      </c>
      <c r="P61" s="72"/>
      <c r="Q61" s="72"/>
      <c r="R61" s="72"/>
      <c r="S61" s="79"/>
    </row>
    <row r="62" spans="1:19" ht="47.25" customHeight="1" x14ac:dyDescent="0.2">
      <c r="A62" s="70" t="s">
        <v>121</v>
      </c>
      <c r="B62" s="104" t="s">
        <v>206</v>
      </c>
      <c r="C62" s="73" t="s">
        <v>118</v>
      </c>
      <c r="D62" s="236" t="s">
        <v>199</v>
      </c>
      <c r="E62" s="105">
        <v>44621</v>
      </c>
      <c r="F62" s="105">
        <v>44895</v>
      </c>
      <c r="G62" s="101">
        <v>1</v>
      </c>
      <c r="H62" s="75"/>
      <c r="I62" s="76">
        <f>H62/$G$62</f>
        <v>0</v>
      </c>
      <c r="J62" s="77"/>
      <c r="K62" s="72"/>
      <c r="L62" s="102"/>
      <c r="M62" s="79"/>
      <c r="N62" s="75"/>
      <c r="O62" s="76">
        <f>N62/$G$62</f>
        <v>0</v>
      </c>
      <c r="P62" s="72"/>
      <c r="Q62" s="72"/>
      <c r="R62" s="72"/>
      <c r="S62" s="79"/>
    </row>
    <row r="63" spans="1:19" ht="47.25" customHeight="1" x14ac:dyDescent="0.2">
      <c r="A63" s="70" t="s">
        <v>121</v>
      </c>
      <c r="B63" s="104" t="s">
        <v>207</v>
      </c>
      <c r="C63" s="73" t="s">
        <v>118</v>
      </c>
      <c r="D63" s="236" t="s">
        <v>199</v>
      </c>
      <c r="E63" s="105">
        <v>44621</v>
      </c>
      <c r="F63" s="105">
        <v>44895</v>
      </c>
      <c r="G63" s="101">
        <v>1</v>
      </c>
      <c r="H63" s="75"/>
      <c r="I63" s="76">
        <f>H63/$G$63</f>
        <v>0</v>
      </c>
      <c r="J63" s="77"/>
      <c r="K63" s="72"/>
      <c r="L63" s="102"/>
      <c r="M63" s="79"/>
      <c r="N63" s="75"/>
      <c r="O63" s="76">
        <f>N63/$G$63</f>
        <v>0</v>
      </c>
      <c r="P63" s="72"/>
      <c r="Q63" s="72"/>
      <c r="R63" s="72"/>
      <c r="S63" s="79"/>
    </row>
    <row r="64" spans="1:19" ht="47.25" customHeight="1" x14ac:dyDescent="0.2">
      <c r="A64" s="70" t="s">
        <v>121</v>
      </c>
      <c r="B64" s="104" t="s">
        <v>208</v>
      </c>
      <c r="C64" s="73" t="s">
        <v>118</v>
      </c>
      <c r="D64" s="236" t="s">
        <v>199</v>
      </c>
      <c r="E64" s="105">
        <v>44621</v>
      </c>
      <c r="F64" s="105">
        <v>44895</v>
      </c>
      <c r="G64" s="101">
        <v>1</v>
      </c>
      <c r="H64" s="75"/>
      <c r="I64" s="76">
        <f>H64/$G$64</f>
        <v>0</v>
      </c>
      <c r="J64" s="77"/>
      <c r="K64" s="72"/>
      <c r="L64" s="102"/>
      <c r="M64" s="79"/>
      <c r="N64" s="75"/>
      <c r="O64" s="76">
        <f>N64/$G$64</f>
        <v>0</v>
      </c>
      <c r="P64" s="72"/>
      <c r="Q64" s="72"/>
      <c r="R64" s="72"/>
      <c r="S64" s="79"/>
    </row>
    <row r="65" spans="1:19" ht="57.75" x14ac:dyDescent="0.2">
      <c r="A65" s="70" t="s">
        <v>121</v>
      </c>
      <c r="B65" s="104" t="s">
        <v>209</v>
      </c>
      <c r="C65" s="73" t="s">
        <v>118</v>
      </c>
      <c r="D65" s="236" t="s">
        <v>199</v>
      </c>
      <c r="E65" s="105">
        <v>44621</v>
      </c>
      <c r="F65" s="105">
        <v>44895</v>
      </c>
      <c r="G65" s="101">
        <v>1</v>
      </c>
      <c r="H65" s="75"/>
      <c r="I65" s="76">
        <f>H65/$G$65</f>
        <v>0</v>
      </c>
      <c r="J65" s="77"/>
      <c r="K65" s="72"/>
      <c r="L65" s="102"/>
      <c r="M65" s="79"/>
      <c r="N65" s="75"/>
      <c r="O65" s="76">
        <f>N65/$G$65</f>
        <v>0</v>
      </c>
      <c r="P65" s="72"/>
      <c r="Q65" s="72"/>
      <c r="R65" s="72"/>
      <c r="S65" s="79"/>
    </row>
    <row r="66" spans="1:19" ht="57.75" x14ac:dyDescent="0.2">
      <c r="A66" s="70" t="s">
        <v>121</v>
      </c>
      <c r="B66" s="104" t="s">
        <v>210</v>
      </c>
      <c r="C66" s="73" t="s">
        <v>118</v>
      </c>
      <c r="D66" s="236" t="s">
        <v>199</v>
      </c>
      <c r="E66" s="105">
        <v>44621</v>
      </c>
      <c r="F66" s="105">
        <v>44895</v>
      </c>
      <c r="G66" s="101">
        <v>1</v>
      </c>
      <c r="H66" s="75"/>
      <c r="I66" s="76">
        <f>H66/$G$66</f>
        <v>0</v>
      </c>
      <c r="J66" s="77"/>
      <c r="K66" s="72"/>
      <c r="L66" s="102"/>
      <c r="M66" s="79"/>
      <c r="N66" s="75"/>
      <c r="O66" s="76">
        <f>N66/$G$66</f>
        <v>0</v>
      </c>
      <c r="P66" s="72"/>
      <c r="Q66" s="72"/>
      <c r="R66" s="72"/>
      <c r="S66" s="79"/>
    </row>
    <row r="67" spans="1:19" ht="47.25" customHeight="1" x14ac:dyDescent="0.2">
      <c r="A67" s="70" t="s">
        <v>121</v>
      </c>
      <c r="B67" s="104" t="s">
        <v>211</v>
      </c>
      <c r="C67" s="73" t="s">
        <v>118</v>
      </c>
      <c r="D67" s="236" t="s">
        <v>199</v>
      </c>
      <c r="E67" s="105">
        <v>44621</v>
      </c>
      <c r="F67" s="105">
        <v>44895</v>
      </c>
      <c r="G67" s="101">
        <v>1</v>
      </c>
      <c r="H67" s="75"/>
      <c r="I67" s="76">
        <f>H67/$G$67</f>
        <v>0</v>
      </c>
      <c r="J67" s="77"/>
      <c r="K67" s="72"/>
      <c r="L67" s="102"/>
      <c r="M67" s="79"/>
      <c r="N67" s="75"/>
      <c r="O67" s="76">
        <f>N67/$G$67</f>
        <v>0</v>
      </c>
      <c r="P67" s="72"/>
      <c r="Q67" s="72"/>
      <c r="R67" s="72"/>
      <c r="S67" s="79"/>
    </row>
    <row r="68" spans="1:19" ht="47.25" customHeight="1" x14ac:dyDescent="0.2">
      <c r="A68" s="70" t="s">
        <v>121</v>
      </c>
      <c r="B68" s="104" t="s">
        <v>212</v>
      </c>
      <c r="C68" s="73" t="s">
        <v>118</v>
      </c>
      <c r="D68" s="236" t="s">
        <v>199</v>
      </c>
      <c r="E68" s="105">
        <v>44621</v>
      </c>
      <c r="F68" s="105">
        <v>44895</v>
      </c>
      <c r="G68" s="101">
        <v>1</v>
      </c>
      <c r="H68" s="75"/>
      <c r="I68" s="76">
        <f>H68/$G$68</f>
        <v>0</v>
      </c>
      <c r="J68" s="77"/>
      <c r="K68" s="72"/>
      <c r="L68" s="102"/>
      <c r="M68" s="79"/>
      <c r="N68" s="75"/>
      <c r="O68" s="76">
        <f>N68/$G$68</f>
        <v>0</v>
      </c>
      <c r="P68" s="72"/>
      <c r="Q68" s="72"/>
      <c r="R68" s="72"/>
      <c r="S68" s="79"/>
    </row>
    <row r="69" spans="1:19" ht="47.25" customHeight="1" x14ac:dyDescent="0.2">
      <c r="A69" s="70" t="s">
        <v>121</v>
      </c>
      <c r="B69" s="106" t="s">
        <v>213</v>
      </c>
      <c r="C69" s="73" t="s">
        <v>118</v>
      </c>
      <c r="D69" s="236" t="s">
        <v>199</v>
      </c>
      <c r="E69" s="105">
        <v>44621</v>
      </c>
      <c r="F69" s="105">
        <v>44895</v>
      </c>
      <c r="G69" s="101">
        <v>1</v>
      </c>
      <c r="H69" s="75"/>
      <c r="I69" s="76">
        <f>H69/$G$69</f>
        <v>0</v>
      </c>
      <c r="J69" s="77"/>
      <c r="K69" s="72"/>
      <c r="L69" s="102"/>
      <c r="M69" s="79"/>
      <c r="N69" s="75"/>
      <c r="O69" s="76">
        <f>N69/$G$69</f>
        <v>0</v>
      </c>
      <c r="P69" s="72"/>
      <c r="Q69" s="72"/>
      <c r="R69" s="72"/>
      <c r="S69" s="79"/>
    </row>
    <row r="70" spans="1:19" ht="60" customHeight="1" x14ac:dyDescent="0.25">
      <c r="A70" s="70" t="s">
        <v>121</v>
      </c>
      <c r="B70" s="107" t="s">
        <v>214</v>
      </c>
      <c r="C70" s="73" t="s">
        <v>118</v>
      </c>
      <c r="D70" s="236" t="s">
        <v>199</v>
      </c>
      <c r="E70" s="105">
        <v>44621</v>
      </c>
      <c r="F70" s="105">
        <v>44895</v>
      </c>
      <c r="G70" s="101">
        <v>1</v>
      </c>
      <c r="H70" s="75"/>
      <c r="I70" s="76">
        <f>H70/$G$70</f>
        <v>0</v>
      </c>
      <c r="J70" s="77"/>
      <c r="K70" s="72"/>
      <c r="L70" s="102"/>
      <c r="M70" s="79"/>
      <c r="N70" s="75"/>
      <c r="O70" s="76">
        <f>N70/$G$70</f>
        <v>0</v>
      </c>
      <c r="P70" s="72"/>
      <c r="Q70" s="72"/>
      <c r="R70" s="72"/>
      <c r="S70" s="79"/>
    </row>
    <row r="71" spans="1:19" s="115" customFormat="1" ht="15" x14ac:dyDescent="0.25">
      <c r="A71" s="146" t="s">
        <v>120</v>
      </c>
      <c r="B71" s="147"/>
      <c r="C71" s="147"/>
      <c r="D71" s="147"/>
      <c r="E71" s="147"/>
      <c r="F71" s="148"/>
      <c r="G71" s="108">
        <f>SUM(G21:G70)</f>
        <v>52</v>
      </c>
      <c r="H71" s="109">
        <f>SUM(H21:H70)</f>
        <v>0</v>
      </c>
      <c r="I71" s="110">
        <f>AVERAGE(I21:I70)</f>
        <v>0</v>
      </c>
      <c r="J71" s="111"/>
      <c r="K71" s="112"/>
      <c r="L71" s="113"/>
      <c r="M71" s="114"/>
      <c r="N71" s="109">
        <f>SUM(N21:N70)</f>
        <v>0</v>
      </c>
      <c r="O71" s="110">
        <f>AVERAGE(O21:O70)</f>
        <v>0</v>
      </c>
      <c r="P71" s="112"/>
      <c r="Q71" s="112"/>
      <c r="R71" s="112"/>
      <c r="S71" s="114"/>
    </row>
    <row r="72" spans="1:19" x14ac:dyDescent="0.2">
      <c r="A72" s="81" t="s">
        <v>147</v>
      </c>
      <c r="E72" s="116"/>
      <c r="F72" s="116"/>
    </row>
    <row r="74" spans="1:19" ht="14.25" customHeight="1" x14ac:dyDescent="0.2">
      <c r="A74" s="156" t="s">
        <v>67</v>
      </c>
      <c r="B74" s="156"/>
      <c r="C74" s="156"/>
      <c r="D74" s="156"/>
      <c r="E74" s="156"/>
      <c r="F74" s="156"/>
      <c r="G74" s="156"/>
    </row>
    <row r="75" spans="1:19" ht="14.25" customHeight="1" x14ac:dyDescent="0.2">
      <c r="A75" s="152" t="s">
        <v>37</v>
      </c>
      <c r="B75" s="153"/>
      <c r="C75" s="154"/>
      <c r="D75" s="117" t="s">
        <v>134</v>
      </c>
      <c r="E75" s="156" t="s">
        <v>135</v>
      </c>
      <c r="F75" s="156"/>
      <c r="G75" s="156"/>
    </row>
    <row r="76" spans="1:19" x14ac:dyDescent="0.2">
      <c r="A76" s="149">
        <v>44588</v>
      </c>
      <c r="B76" s="150"/>
      <c r="C76" s="151"/>
      <c r="D76" s="118" t="s">
        <v>77</v>
      </c>
      <c r="E76" s="155" t="s">
        <v>133</v>
      </c>
      <c r="F76" s="155"/>
      <c r="G76" s="155"/>
    </row>
    <row r="77" spans="1:19" ht="69" customHeight="1" x14ac:dyDescent="0.2">
      <c r="A77" s="149">
        <v>44616</v>
      </c>
      <c r="B77" s="150"/>
      <c r="C77" s="151"/>
      <c r="D77" s="119" t="s">
        <v>139</v>
      </c>
      <c r="E77" s="155" t="s">
        <v>148</v>
      </c>
      <c r="F77" s="155"/>
      <c r="G77" s="155"/>
    </row>
    <row r="78" spans="1:19" ht="69" customHeight="1" x14ac:dyDescent="0.2">
      <c r="A78" s="149">
        <v>44741</v>
      </c>
      <c r="B78" s="150"/>
      <c r="C78" s="151"/>
      <c r="D78" s="119" t="s">
        <v>153</v>
      </c>
      <c r="E78" s="155" t="s">
        <v>154</v>
      </c>
      <c r="F78" s="155"/>
      <c r="G78" s="155"/>
    </row>
    <row r="79" spans="1:19" ht="56.25" customHeight="1" x14ac:dyDescent="0.2">
      <c r="A79" s="149">
        <v>44802</v>
      </c>
      <c r="B79" s="150"/>
      <c r="C79" s="151"/>
      <c r="D79" s="119" t="s">
        <v>250</v>
      </c>
      <c r="E79" s="155" t="s">
        <v>251</v>
      </c>
      <c r="F79" s="155"/>
      <c r="G79" s="155"/>
    </row>
    <row r="80" spans="1:19" x14ac:dyDescent="0.2">
      <c r="A80" s="120"/>
      <c r="B80" s="121"/>
      <c r="C80" s="121"/>
      <c r="D80" s="121"/>
      <c r="E80" s="122"/>
      <c r="F80" s="122"/>
      <c r="G80" s="122"/>
    </row>
    <row r="81" spans="1:7" x14ac:dyDescent="0.2">
      <c r="A81" s="162" t="s">
        <v>38</v>
      </c>
      <c r="B81" s="163"/>
      <c r="C81" s="162" t="s">
        <v>80</v>
      </c>
      <c r="D81" s="163"/>
      <c r="E81" s="162" t="s">
        <v>82</v>
      </c>
      <c r="F81" s="164"/>
      <c r="G81" s="163"/>
    </row>
    <row r="82" spans="1:7" ht="42" customHeight="1" x14ac:dyDescent="0.2">
      <c r="A82" s="157" t="s">
        <v>78</v>
      </c>
      <c r="B82" s="158"/>
      <c r="C82" s="157" t="s">
        <v>138</v>
      </c>
      <c r="D82" s="158"/>
      <c r="E82" s="161" t="s">
        <v>83</v>
      </c>
      <c r="F82" s="161"/>
      <c r="G82" s="123" t="s">
        <v>40</v>
      </c>
    </row>
    <row r="83" spans="1:7" ht="34.5" customHeight="1" x14ac:dyDescent="0.2">
      <c r="A83" s="157" t="s">
        <v>79</v>
      </c>
      <c r="B83" s="158"/>
      <c r="C83" s="159" t="s">
        <v>81</v>
      </c>
      <c r="D83" s="160"/>
      <c r="E83" s="161" t="s">
        <v>149</v>
      </c>
      <c r="F83" s="161"/>
      <c r="G83" s="123" t="s">
        <v>40</v>
      </c>
    </row>
    <row r="84" spans="1:7" x14ac:dyDescent="0.2">
      <c r="A84" s="124" t="s">
        <v>75</v>
      </c>
    </row>
  </sheetData>
  <mergeCells count="51">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83:B83"/>
    <mergeCell ref="C83:D83"/>
    <mergeCell ref="E83:F83"/>
    <mergeCell ref="E79:G79"/>
    <mergeCell ref="A81:B81"/>
    <mergeCell ref="C81:D81"/>
    <mergeCell ref="E81:G81"/>
    <mergeCell ref="A82:B82"/>
    <mergeCell ref="C82:D82"/>
    <mergeCell ref="E82:F82"/>
    <mergeCell ref="A71:F71"/>
    <mergeCell ref="A76:C76"/>
    <mergeCell ref="A77:C77"/>
    <mergeCell ref="A79:C79"/>
    <mergeCell ref="A75:C75"/>
    <mergeCell ref="E77:G77"/>
    <mergeCell ref="A74:G74"/>
    <mergeCell ref="E75:G75"/>
    <mergeCell ref="E76:G76"/>
    <mergeCell ref="E78:G78"/>
    <mergeCell ref="A78:C78"/>
  </mergeCells>
  <phoneticPr fontId="12" type="noConversion"/>
  <conditionalFormatting sqref="J21:J22 J70:J71 J24:J34 J36:J54">
    <cfRule type="containsText" dxfId="203" priority="127" operator="containsText" text="Cumplimiento total">
      <formula>NOT(ISERROR(SEARCH("Cumplimiento total",J21)))</formula>
    </cfRule>
    <cfRule type="containsText" dxfId="202" priority="128" operator="containsText" text="Sin gestión">
      <formula>NOT(ISERROR(SEARCH("Sin gestión",J21)))</formula>
    </cfRule>
    <cfRule type="containsText" dxfId="201" priority="129" operator="containsText" text="Avances en la gestión">
      <formula>NOT(ISERROR(SEARCH("Avances en la gestión",J21)))</formula>
    </cfRule>
  </conditionalFormatting>
  <conditionalFormatting sqref="J35">
    <cfRule type="containsText" dxfId="200" priority="100" operator="containsText" text="Cumplimiento total">
      <formula>NOT(ISERROR(SEARCH("Cumplimiento total",J35)))</formula>
    </cfRule>
    <cfRule type="containsText" dxfId="199" priority="101" operator="containsText" text="Sin gestión">
      <formula>NOT(ISERROR(SEARCH("Sin gestión",J35)))</formula>
    </cfRule>
    <cfRule type="containsText" dxfId="198" priority="102" operator="containsText" text="Avances en la gestión">
      <formula>NOT(ISERROR(SEARCH("Avances en la gestión",J35)))</formula>
    </cfRule>
  </conditionalFormatting>
  <conditionalFormatting sqref="J68">
    <cfRule type="containsText" dxfId="197" priority="94" operator="containsText" text="Cumplimiento total">
      <formula>NOT(ISERROR(SEARCH("Cumplimiento total",J68)))</formula>
    </cfRule>
    <cfRule type="containsText" dxfId="196" priority="95" operator="containsText" text="Sin gestión">
      <formula>NOT(ISERROR(SEARCH("Sin gestión",J68)))</formula>
    </cfRule>
    <cfRule type="containsText" dxfId="195" priority="96" operator="containsText" text="Avances en la gestión">
      <formula>NOT(ISERROR(SEARCH("Avances en la gestión",J68)))</formula>
    </cfRule>
  </conditionalFormatting>
  <conditionalFormatting sqref="J67">
    <cfRule type="containsText" dxfId="194" priority="88" operator="containsText" text="Cumplimiento total">
      <formula>NOT(ISERROR(SEARCH("Cumplimiento total",J67)))</formula>
    </cfRule>
    <cfRule type="containsText" dxfId="193" priority="89" operator="containsText" text="Sin gestión">
      <formula>NOT(ISERROR(SEARCH("Sin gestión",J67)))</formula>
    </cfRule>
    <cfRule type="containsText" dxfId="192" priority="90" operator="containsText" text="Avances en la gestión">
      <formula>NOT(ISERROR(SEARCH("Avances en la gestión",J67)))</formula>
    </cfRule>
  </conditionalFormatting>
  <conditionalFormatting sqref="J66">
    <cfRule type="containsText" dxfId="191" priority="82" operator="containsText" text="Cumplimiento total">
      <formula>NOT(ISERROR(SEARCH("Cumplimiento total",J66)))</formula>
    </cfRule>
    <cfRule type="containsText" dxfId="190" priority="83" operator="containsText" text="Sin gestión">
      <formula>NOT(ISERROR(SEARCH("Sin gestión",J66)))</formula>
    </cfRule>
    <cfRule type="containsText" dxfId="189" priority="84" operator="containsText" text="Avances en la gestión">
      <formula>NOT(ISERROR(SEARCH("Avances en la gestión",J66)))</formula>
    </cfRule>
  </conditionalFormatting>
  <conditionalFormatting sqref="J65">
    <cfRule type="containsText" dxfId="188" priority="76" operator="containsText" text="Cumplimiento total">
      <formula>NOT(ISERROR(SEARCH("Cumplimiento total",J65)))</formula>
    </cfRule>
    <cfRule type="containsText" dxfId="187" priority="77" operator="containsText" text="Sin gestión">
      <formula>NOT(ISERROR(SEARCH("Sin gestión",J65)))</formula>
    </cfRule>
    <cfRule type="containsText" dxfId="186" priority="78" operator="containsText" text="Avances en la gestión">
      <formula>NOT(ISERROR(SEARCH("Avances en la gestión",J65)))</formula>
    </cfRule>
  </conditionalFormatting>
  <conditionalFormatting sqref="J64">
    <cfRule type="containsText" dxfId="185" priority="64" operator="containsText" text="Cumplimiento total">
      <formula>NOT(ISERROR(SEARCH("Cumplimiento total",J64)))</formula>
    </cfRule>
    <cfRule type="containsText" dxfId="184" priority="65" operator="containsText" text="Sin gestión">
      <formula>NOT(ISERROR(SEARCH("Sin gestión",J64)))</formula>
    </cfRule>
    <cfRule type="containsText" dxfId="183" priority="66" operator="containsText" text="Avances en la gestión">
      <formula>NOT(ISERROR(SEARCH("Avances en la gestión",J64)))</formula>
    </cfRule>
  </conditionalFormatting>
  <conditionalFormatting sqref="J63">
    <cfRule type="containsText" dxfId="182" priority="58" operator="containsText" text="Cumplimiento total">
      <formula>NOT(ISERROR(SEARCH("Cumplimiento total",J63)))</formula>
    </cfRule>
    <cfRule type="containsText" dxfId="181" priority="59" operator="containsText" text="Sin gestión">
      <formula>NOT(ISERROR(SEARCH("Sin gestión",J63)))</formula>
    </cfRule>
    <cfRule type="containsText" dxfId="180" priority="60" operator="containsText" text="Avances en la gestión">
      <formula>NOT(ISERROR(SEARCH("Avances en la gestión",J63)))</formula>
    </cfRule>
  </conditionalFormatting>
  <conditionalFormatting sqref="J62">
    <cfRule type="containsText" dxfId="179" priority="52" operator="containsText" text="Cumplimiento total">
      <formula>NOT(ISERROR(SEARCH("Cumplimiento total",J62)))</formula>
    </cfRule>
    <cfRule type="containsText" dxfId="178" priority="53" operator="containsText" text="Sin gestión">
      <formula>NOT(ISERROR(SEARCH("Sin gestión",J62)))</formula>
    </cfRule>
    <cfRule type="containsText" dxfId="177" priority="54" operator="containsText" text="Avances en la gestión">
      <formula>NOT(ISERROR(SEARCH("Avances en la gestión",J62)))</formula>
    </cfRule>
  </conditionalFormatting>
  <conditionalFormatting sqref="J61">
    <cfRule type="containsText" dxfId="176" priority="40" operator="containsText" text="Cumplimiento total">
      <formula>NOT(ISERROR(SEARCH("Cumplimiento total",J61)))</formula>
    </cfRule>
    <cfRule type="containsText" dxfId="175" priority="41" operator="containsText" text="Sin gestión">
      <formula>NOT(ISERROR(SEARCH("Sin gestión",J61)))</formula>
    </cfRule>
    <cfRule type="containsText" dxfId="174" priority="42" operator="containsText" text="Avances en la gestión">
      <formula>NOT(ISERROR(SEARCH("Avances en la gestión",J61)))</formula>
    </cfRule>
  </conditionalFormatting>
  <conditionalFormatting sqref="J60">
    <cfRule type="containsText" dxfId="173" priority="34" operator="containsText" text="Cumplimiento total">
      <formula>NOT(ISERROR(SEARCH("Cumplimiento total",J60)))</formula>
    </cfRule>
    <cfRule type="containsText" dxfId="172" priority="35" operator="containsText" text="Sin gestión">
      <formula>NOT(ISERROR(SEARCH("Sin gestión",J60)))</formula>
    </cfRule>
    <cfRule type="containsText" dxfId="171" priority="36" operator="containsText" text="Avances en la gestión">
      <formula>NOT(ISERROR(SEARCH("Avances en la gestión",J60)))</formula>
    </cfRule>
  </conditionalFormatting>
  <conditionalFormatting sqref="J59">
    <cfRule type="containsText" dxfId="170" priority="28" operator="containsText" text="Cumplimiento total">
      <formula>NOT(ISERROR(SEARCH("Cumplimiento total",J59)))</formula>
    </cfRule>
    <cfRule type="containsText" dxfId="169" priority="29" operator="containsText" text="Sin gestión">
      <formula>NOT(ISERROR(SEARCH("Sin gestión",J59)))</formula>
    </cfRule>
    <cfRule type="containsText" dxfId="168" priority="30" operator="containsText" text="Avances en la gestión">
      <formula>NOT(ISERROR(SEARCH("Avances en la gestión",J59)))</formula>
    </cfRule>
  </conditionalFormatting>
  <conditionalFormatting sqref="J58">
    <cfRule type="containsText" dxfId="167" priority="22" operator="containsText" text="Cumplimiento total">
      <formula>NOT(ISERROR(SEARCH("Cumplimiento total",J58)))</formula>
    </cfRule>
    <cfRule type="containsText" dxfId="166" priority="23" operator="containsText" text="Sin gestión">
      <formula>NOT(ISERROR(SEARCH("Sin gestión",J58)))</formula>
    </cfRule>
    <cfRule type="containsText" dxfId="165" priority="24" operator="containsText" text="Avances en la gestión">
      <formula>NOT(ISERROR(SEARCH("Avances en la gestión",J58)))</formula>
    </cfRule>
  </conditionalFormatting>
  <conditionalFormatting sqref="J55:J57">
    <cfRule type="containsText" dxfId="164" priority="16" operator="containsText" text="Cumplimiento total">
      <formula>NOT(ISERROR(SEARCH("Cumplimiento total",J55)))</formula>
    </cfRule>
    <cfRule type="containsText" dxfId="163" priority="17" operator="containsText" text="Sin gestión">
      <formula>NOT(ISERROR(SEARCH("Sin gestión",J55)))</formula>
    </cfRule>
    <cfRule type="containsText" dxfId="162" priority="18" operator="containsText" text="Avances en la gestión">
      <formula>NOT(ISERROR(SEARCH("Avances en la gestión",J55)))</formula>
    </cfRule>
  </conditionalFormatting>
  <conditionalFormatting sqref="J69">
    <cfRule type="containsText" dxfId="161" priority="10" operator="containsText" text="Cumplimiento total">
      <formula>NOT(ISERROR(SEARCH("Cumplimiento total",J69)))</formula>
    </cfRule>
    <cfRule type="containsText" dxfId="160" priority="11" operator="containsText" text="Sin gestión">
      <formula>NOT(ISERROR(SEARCH("Sin gestión",J69)))</formula>
    </cfRule>
    <cfRule type="containsText" dxfId="159" priority="12" operator="containsText" text="Avances en la gestión">
      <formula>NOT(ISERROR(SEARCH("Avances en la gestión",J69)))</formula>
    </cfRule>
  </conditionalFormatting>
  <conditionalFormatting sqref="J23">
    <cfRule type="containsText" dxfId="158" priority="4" operator="containsText" text="Cumplimiento total">
      <formula>NOT(ISERROR(SEARCH("Cumplimiento total",J23)))</formula>
    </cfRule>
    <cfRule type="containsText" dxfId="157" priority="5" operator="containsText" text="Sin gestión">
      <formula>NOT(ISERROR(SEARCH("Sin gestión",J23)))</formula>
    </cfRule>
    <cfRule type="containsText" dxfId="156" priority="6" operator="containsText" text="Avances en la gestión">
      <formula>NOT(ISERROR(SEARCH("Avances en la gestión",J23)))</formula>
    </cfRule>
  </conditionalFormatting>
  <hyperlinks>
    <hyperlink ref="B13" r:id="rId1" xr:uid="{69E227DE-1307-400C-B7E1-183612BC5BFF}"/>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CB830D12-8373-4D7F-801E-5ABE04440E72}">
            <xm:f>NOT(ISERROR(SEARCH('Listas FUGA'!$E$5,M21)))</xm:f>
            <xm:f>'Listas FUGA'!$E$5</xm:f>
            <x14:dxf>
              <fill>
                <patternFill>
                  <bgColor rgb="FFFF0000"/>
                </patternFill>
              </fill>
            </x14:dxf>
          </x14:cfRule>
          <x14:cfRule type="containsText" priority="125" operator="containsText" id="{3910B145-83F9-4559-A332-53CE18314E2A}">
            <xm:f>NOT(ISERROR(SEARCH('Listas FUGA'!$E$4,M21)))</xm:f>
            <xm:f>'Listas FUGA'!$E$4</xm:f>
            <x14:dxf>
              <fill>
                <patternFill>
                  <bgColor rgb="FFFFFF00"/>
                </patternFill>
              </fill>
            </x14:dxf>
          </x14:cfRule>
          <x14:cfRule type="containsText" priority="126" operator="containsText" id="{E79B7F69-5F5E-4136-9C91-FB2E9D837A4F}">
            <xm:f>NOT(ISERROR(SEARCH('Listas FUGA'!$E$3,M21)))</xm:f>
            <xm:f>'Listas FUGA'!$E$3</xm:f>
            <x14:dxf>
              <fill>
                <patternFill>
                  <bgColor rgb="FF92D050"/>
                </patternFill>
              </fill>
            </x14:dxf>
          </x14:cfRule>
          <xm:sqref>M21:M22 S21:S22 M70:M71 S70:S71 S24:S34 M24:M34 S36:S54 M36:M54</xm:sqref>
        </x14:conditionalFormatting>
        <x14:conditionalFormatting xmlns:xm="http://schemas.microsoft.com/office/excel/2006/main">
          <x14:cfRule type="containsText" priority="97" operator="containsText" id="{084CBF89-721D-45A9-BD13-AC779B6BDBC1}">
            <xm:f>NOT(ISERROR(SEARCH('Listas FUGA'!$E$5,M35)))</xm:f>
            <xm:f>'Listas FUGA'!$E$5</xm:f>
            <x14:dxf>
              <fill>
                <patternFill>
                  <bgColor rgb="FFFF0000"/>
                </patternFill>
              </fill>
            </x14:dxf>
          </x14:cfRule>
          <x14:cfRule type="containsText" priority="98" operator="containsText" id="{79227B71-D92A-4F91-92C4-E0E51FB67AF6}">
            <xm:f>NOT(ISERROR(SEARCH('Listas FUGA'!$E$4,M35)))</xm:f>
            <xm:f>'Listas FUGA'!$E$4</xm:f>
            <x14:dxf>
              <fill>
                <patternFill>
                  <bgColor rgb="FFFFFF00"/>
                </patternFill>
              </fill>
            </x14:dxf>
          </x14:cfRule>
          <x14:cfRule type="containsText" priority="99" operator="containsText" id="{C569124A-76D4-4434-9297-29CB0E5D0AE5}">
            <xm:f>NOT(ISERROR(SEARCH('Listas FUGA'!$E$3,M35)))</xm:f>
            <xm:f>'Listas FUGA'!$E$3</xm:f>
            <x14:dxf>
              <fill>
                <patternFill>
                  <bgColor rgb="FF92D050"/>
                </patternFill>
              </fill>
            </x14:dxf>
          </x14:cfRule>
          <xm:sqref>M35 S35</xm:sqref>
        </x14:conditionalFormatting>
        <x14:conditionalFormatting xmlns:xm="http://schemas.microsoft.com/office/excel/2006/main">
          <x14:cfRule type="containsText" priority="91" operator="containsText" id="{20937C0D-1D0C-40AB-876B-B409F2434AC8}">
            <xm:f>NOT(ISERROR(SEARCH('Listas FUGA'!$E$5,M68)))</xm:f>
            <xm:f>'Listas FUGA'!$E$5</xm:f>
            <x14:dxf>
              <fill>
                <patternFill>
                  <bgColor rgb="FFFF0000"/>
                </patternFill>
              </fill>
            </x14:dxf>
          </x14:cfRule>
          <x14:cfRule type="containsText" priority="92" operator="containsText" id="{BCF1CF69-B679-44A0-823B-263653B0A34A}">
            <xm:f>NOT(ISERROR(SEARCH('Listas FUGA'!$E$4,M68)))</xm:f>
            <xm:f>'Listas FUGA'!$E$4</xm:f>
            <x14:dxf>
              <fill>
                <patternFill>
                  <bgColor rgb="FFFFFF00"/>
                </patternFill>
              </fill>
            </x14:dxf>
          </x14:cfRule>
          <x14:cfRule type="containsText" priority="93" operator="containsText" id="{6371C6F7-F55A-4810-B437-EA676D971FA1}">
            <xm:f>NOT(ISERROR(SEARCH('Listas FUGA'!$E$3,M68)))</xm:f>
            <xm:f>'Listas FUGA'!$E$3</xm:f>
            <x14:dxf>
              <fill>
                <patternFill>
                  <bgColor rgb="FF92D050"/>
                </patternFill>
              </fill>
            </x14:dxf>
          </x14:cfRule>
          <xm:sqref>S68 M68</xm:sqref>
        </x14:conditionalFormatting>
        <x14:conditionalFormatting xmlns:xm="http://schemas.microsoft.com/office/excel/2006/main">
          <x14:cfRule type="containsText" priority="85" operator="containsText" id="{7DC9BE7D-BE13-42AA-81A2-B004DCDB5F5C}">
            <xm:f>NOT(ISERROR(SEARCH('Listas FUGA'!$E$5,M67)))</xm:f>
            <xm:f>'Listas FUGA'!$E$5</xm:f>
            <x14:dxf>
              <fill>
                <patternFill>
                  <bgColor rgb="FFFF0000"/>
                </patternFill>
              </fill>
            </x14:dxf>
          </x14:cfRule>
          <x14:cfRule type="containsText" priority="86" operator="containsText" id="{2C250202-F312-4AE8-9E28-B31BB6CB2F48}">
            <xm:f>NOT(ISERROR(SEARCH('Listas FUGA'!$E$4,M67)))</xm:f>
            <xm:f>'Listas FUGA'!$E$4</xm:f>
            <x14:dxf>
              <fill>
                <patternFill>
                  <bgColor rgb="FFFFFF00"/>
                </patternFill>
              </fill>
            </x14:dxf>
          </x14:cfRule>
          <x14:cfRule type="containsText" priority="87" operator="containsText" id="{560EDCE6-5E8E-4ACF-AA23-4127B04981E5}">
            <xm:f>NOT(ISERROR(SEARCH('Listas FUGA'!$E$3,M67)))</xm:f>
            <xm:f>'Listas FUGA'!$E$3</xm:f>
            <x14:dxf>
              <fill>
                <patternFill>
                  <bgColor rgb="FF92D050"/>
                </patternFill>
              </fill>
            </x14:dxf>
          </x14:cfRule>
          <xm:sqref>S67 M67</xm:sqref>
        </x14:conditionalFormatting>
        <x14:conditionalFormatting xmlns:xm="http://schemas.microsoft.com/office/excel/2006/main">
          <x14:cfRule type="containsText" priority="79" operator="containsText" id="{977557EC-9C0B-4574-AE69-41DDD2C8FA1A}">
            <xm:f>NOT(ISERROR(SEARCH('Listas FUGA'!$E$5,M66)))</xm:f>
            <xm:f>'Listas FUGA'!$E$5</xm:f>
            <x14:dxf>
              <fill>
                <patternFill>
                  <bgColor rgb="FFFF0000"/>
                </patternFill>
              </fill>
            </x14:dxf>
          </x14:cfRule>
          <x14:cfRule type="containsText" priority="80" operator="containsText" id="{5DD1E615-A3BC-4DC4-AE08-FBA99E3F34BB}">
            <xm:f>NOT(ISERROR(SEARCH('Listas FUGA'!$E$4,M66)))</xm:f>
            <xm:f>'Listas FUGA'!$E$4</xm:f>
            <x14:dxf>
              <fill>
                <patternFill>
                  <bgColor rgb="FFFFFF00"/>
                </patternFill>
              </fill>
            </x14:dxf>
          </x14:cfRule>
          <x14:cfRule type="containsText" priority="81" operator="containsText" id="{750EC48A-EBE7-4525-8359-5FCAE79BA697}">
            <xm:f>NOT(ISERROR(SEARCH('Listas FUGA'!$E$3,M66)))</xm:f>
            <xm:f>'Listas FUGA'!$E$3</xm:f>
            <x14:dxf>
              <fill>
                <patternFill>
                  <bgColor rgb="FF92D050"/>
                </patternFill>
              </fill>
            </x14:dxf>
          </x14:cfRule>
          <xm:sqref>S66 M66</xm:sqref>
        </x14:conditionalFormatting>
        <x14:conditionalFormatting xmlns:xm="http://schemas.microsoft.com/office/excel/2006/main">
          <x14:cfRule type="containsText" priority="73" operator="containsText" id="{5A9462A5-F642-40B8-B1CE-0699EEEBEDC5}">
            <xm:f>NOT(ISERROR(SEARCH('Listas FUGA'!$E$5,M65)))</xm:f>
            <xm:f>'Listas FUGA'!$E$5</xm:f>
            <x14:dxf>
              <fill>
                <patternFill>
                  <bgColor rgb="FFFF0000"/>
                </patternFill>
              </fill>
            </x14:dxf>
          </x14:cfRule>
          <x14:cfRule type="containsText" priority="74" operator="containsText" id="{4058F6FF-BDB0-4C64-907C-67B901B8738D}">
            <xm:f>NOT(ISERROR(SEARCH('Listas FUGA'!$E$4,M65)))</xm:f>
            <xm:f>'Listas FUGA'!$E$4</xm:f>
            <x14:dxf>
              <fill>
                <patternFill>
                  <bgColor rgb="FFFFFF00"/>
                </patternFill>
              </fill>
            </x14:dxf>
          </x14:cfRule>
          <x14:cfRule type="containsText" priority="75" operator="containsText" id="{EDD66DE1-C9CC-4DC6-931D-6D49B80C7F35}">
            <xm:f>NOT(ISERROR(SEARCH('Listas FUGA'!$E$3,M65)))</xm:f>
            <xm:f>'Listas FUGA'!$E$3</xm:f>
            <x14:dxf>
              <fill>
                <patternFill>
                  <bgColor rgb="FF92D050"/>
                </patternFill>
              </fill>
            </x14:dxf>
          </x14:cfRule>
          <xm:sqref>S65 M65</xm:sqref>
        </x14:conditionalFormatting>
        <x14:conditionalFormatting xmlns:xm="http://schemas.microsoft.com/office/excel/2006/main">
          <x14:cfRule type="containsText" priority="61" operator="containsText" id="{55312C98-F67C-48AC-9646-A5EC5A68B6B9}">
            <xm:f>NOT(ISERROR(SEARCH('Listas FUGA'!$E$5,M64)))</xm:f>
            <xm:f>'Listas FUGA'!$E$5</xm:f>
            <x14:dxf>
              <fill>
                <patternFill>
                  <bgColor rgb="FFFF0000"/>
                </patternFill>
              </fill>
            </x14:dxf>
          </x14:cfRule>
          <x14:cfRule type="containsText" priority="62" operator="containsText" id="{72EAAB50-9678-4C53-AFA4-AD52EFAD60F2}">
            <xm:f>NOT(ISERROR(SEARCH('Listas FUGA'!$E$4,M64)))</xm:f>
            <xm:f>'Listas FUGA'!$E$4</xm:f>
            <x14:dxf>
              <fill>
                <patternFill>
                  <bgColor rgb="FFFFFF00"/>
                </patternFill>
              </fill>
            </x14:dxf>
          </x14:cfRule>
          <x14:cfRule type="containsText" priority="63" operator="containsText" id="{30413B62-F5D7-43E5-A2ED-920BA174B439}">
            <xm:f>NOT(ISERROR(SEARCH('Listas FUGA'!$E$3,M64)))</xm:f>
            <xm:f>'Listas FUGA'!$E$3</xm:f>
            <x14:dxf>
              <fill>
                <patternFill>
                  <bgColor rgb="FF92D050"/>
                </patternFill>
              </fill>
            </x14:dxf>
          </x14:cfRule>
          <xm:sqref>S64 M64</xm:sqref>
        </x14:conditionalFormatting>
        <x14:conditionalFormatting xmlns:xm="http://schemas.microsoft.com/office/excel/2006/main">
          <x14:cfRule type="containsText" priority="55" operator="containsText" id="{4E4C4817-AE32-46E2-9B2C-BC3A97387221}">
            <xm:f>NOT(ISERROR(SEARCH('Listas FUGA'!$E$5,M63)))</xm:f>
            <xm:f>'Listas FUGA'!$E$5</xm:f>
            <x14:dxf>
              <fill>
                <patternFill>
                  <bgColor rgb="FFFF0000"/>
                </patternFill>
              </fill>
            </x14:dxf>
          </x14:cfRule>
          <x14:cfRule type="containsText" priority="56" operator="containsText" id="{7302EEEC-3B66-433D-96CD-C2E8CC86530A}">
            <xm:f>NOT(ISERROR(SEARCH('Listas FUGA'!$E$4,M63)))</xm:f>
            <xm:f>'Listas FUGA'!$E$4</xm:f>
            <x14:dxf>
              <fill>
                <patternFill>
                  <bgColor rgb="FFFFFF00"/>
                </patternFill>
              </fill>
            </x14:dxf>
          </x14:cfRule>
          <x14:cfRule type="containsText" priority="57" operator="containsText" id="{39B75D71-2504-4B11-BEF0-3DF627D80493}">
            <xm:f>NOT(ISERROR(SEARCH('Listas FUGA'!$E$3,M63)))</xm:f>
            <xm:f>'Listas FUGA'!$E$3</xm:f>
            <x14:dxf>
              <fill>
                <patternFill>
                  <bgColor rgb="FF92D050"/>
                </patternFill>
              </fill>
            </x14:dxf>
          </x14:cfRule>
          <xm:sqref>S63 M63</xm:sqref>
        </x14:conditionalFormatting>
        <x14:conditionalFormatting xmlns:xm="http://schemas.microsoft.com/office/excel/2006/main">
          <x14:cfRule type="containsText" priority="49" operator="containsText" id="{8A4F75EE-2EB6-429B-8F77-975F876D470D}">
            <xm:f>NOT(ISERROR(SEARCH('Listas FUGA'!$E$5,M62)))</xm:f>
            <xm:f>'Listas FUGA'!$E$5</xm:f>
            <x14:dxf>
              <fill>
                <patternFill>
                  <bgColor rgb="FFFF0000"/>
                </patternFill>
              </fill>
            </x14:dxf>
          </x14:cfRule>
          <x14:cfRule type="containsText" priority="50" operator="containsText" id="{6DDF1D7F-A96A-4979-91A1-35D78BD16A94}">
            <xm:f>NOT(ISERROR(SEARCH('Listas FUGA'!$E$4,M62)))</xm:f>
            <xm:f>'Listas FUGA'!$E$4</xm:f>
            <x14:dxf>
              <fill>
                <patternFill>
                  <bgColor rgb="FFFFFF00"/>
                </patternFill>
              </fill>
            </x14:dxf>
          </x14:cfRule>
          <x14:cfRule type="containsText" priority="51" operator="containsText" id="{B2D4D5FC-7845-479A-832D-B05E2320A167}">
            <xm:f>NOT(ISERROR(SEARCH('Listas FUGA'!$E$3,M62)))</xm:f>
            <xm:f>'Listas FUGA'!$E$3</xm:f>
            <x14:dxf>
              <fill>
                <patternFill>
                  <bgColor rgb="FF92D050"/>
                </patternFill>
              </fill>
            </x14:dxf>
          </x14:cfRule>
          <xm:sqref>S62 M62</xm:sqref>
        </x14:conditionalFormatting>
        <x14:conditionalFormatting xmlns:xm="http://schemas.microsoft.com/office/excel/2006/main">
          <x14:cfRule type="containsText" priority="37" operator="containsText" id="{947CC25D-1445-4566-AD28-959F3F15007D}">
            <xm:f>NOT(ISERROR(SEARCH('Listas FUGA'!$E$5,M61)))</xm:f>
            <xm:f>'Listas FUGA'!$E$5</xm:f>
            <x14:dxf>
              <fill>
                <patternFill>
                  <bgColor rgb="FFFF0000"/>
                </patternFill>
              </fill>
            </x14:dxf>
          </x14:cfRule>
          <x14:cfRule type="containsText" priority="38" operator="containsText" id="{E38871C8-C05C-471E-B86E-B6698C487FE9}">
            <xm:f>NOT(ISERROR(SEARCH('Listas FUGA'!$E$4,M61)))</xm:f>
            <xm:f>'Listas FUGA'!$E$4</xm:f>
            <x14:dxf>
              <fill>
                <patternFill>
                  <bgColor rgb="FFFFFF00"/>
                </patternFill>
              </fill>
            </x14:dxf>
          </x14:cfRule>
          <x14:cfRule type="containsText" priority="39" operator="containsText" id="{881E8A18-7255-4E87-A80D-F7372A9003CD}">
            <xm:f>NOT(ISERROR(SEARCH('Listas FUGA'!$E$3,M61)))</xm:f>
            <xm:f>'Listas FUGA'!$E$3</xm:f>
            <x14:dxf>
              <fill>
                <patternFill>
                  <bgColor rgb="FF92D050"/>
                </patternFill>
              </fill>
            </x14:dxf>
          </x14:cfRule>
          <xm:sqref>S61 M61</xm:sqref>
        </x14:conditionalFormatting>
        <x14:conditionalFormatting xmlns:xm="http://schemas.microsoft.com/office/excel/2006/main">
          <x14:cfRule type="containsText" priority="31" operator="containsText" id="{5C8933EA-C663-442A-ACE3-43CAD5160E81}">
            <xm:f>NOT(ISERROR(SEARCH('Listas FUGA'!$E$5,M60)))</xm:f>
            <xm:f>'Listas FUGA'!$E$5</xm:f>
            <x14:dxf>
              <fill>
                <patternFill>
                  <bgColor rgb="FFFF0000"/>
                </patternFill>
              </fill>
            </x14:dxf>
          </x14:cfRule>
          <x14:cfRule type="containsText" priority="32" operator="containsText" id="{E4873903-F47E-45D3-B250-897D0637ADFD}">
            <xm:f>NOT(ISERROR(SEARCH('Listas FUGA'!$E$4,M60)))</xm:f>
            <xm:f>'Listas FUGA'!$E$4</xm:f>
            <x14:dxf>
              <fill>
                <patternFill>
                  <bgColor rgb="FFFFFF00"/>
                </patternFill>
              </fill>
            </x14:dxf>
          </x14:cfRule>
          <x14:cfRule type="containsText" priority="33" operator="containsText" id="{C1F295B2-4458-421D-AC48-37C3E4CC47B0}">
            <xm:f>NOT(ISERROR(SEARCH('Listas FUGA'!$E$3,M60)))</xm:f>
            <xm:f>'Listas FUGA'!$E$3</xm:f>
            <x14:dxf>
              <fill>
                <patternFill>
                  <bgColor rgb="FF92D050"/>
                </patternFill>
              </fill>
            </x14:dxf>
          </x14:cfRule>
          <xm:sqref>S60 M60</xm:sqref>
        </x14:conditionalFormatting>
        <x14:conditionalFormatting xmlns:xm="http://schemas.microsoft.com/office/excel/2006/main">
          <x14:cfRule type="containsText" priority="25" operator="containsText" id="{AB563F06-68CA-4FD7-A6F3-D3CA41E4F1FA}">
            <xm:f>NOT(ISERROR(SEARCH('Listas FUGA'!$E$5,M59)))</xm:f>
            <xm:f>'Listas FUGA'!$E$5</xm:f>
            <x14:dxf>
              <fill>
                <patternFill>
                  <bgColor rgb="FFFF0000"/>
                </patternFill>
              </fill>
            </x14:dxf>
          </x14:cfRule>
          <x14:cfRule type="containsText" priority="26" operator="containsText" id="{73D0C4DC-D3FE-4E50-8DCE-309F03F189C8}">
            <xm:f>NOT(ISERROR(SEARCH('Listas FUGA'!$E$4,M59)))</xm:f>
            <xm:f>'Listas FUGA'!$E$4</xm:f>
            <x14:dxf>
              <fill>
                <patternFill>
                  <bgColor rgb="FFFFFF00"/>
                </patternFill>
              </fill>
            </x14:dxf>
          </x14:cfRule>
          <x14:cfRule type="containsText" priority="27" operator="containsText" id="{3D35E35D-4E3F-4060-B7DD-4188E80A5E88}">
            <xm:f>NOT(ISERROR(SEARCH('Listas FUGA'!$E$3,M59)))</xm:f>
            <xm:f>'Listas FUGA'!$E$3</xm:f>
            <x14:dxf>
              <fill>
                <patternFill>
                  <bgColor rgb="FF92D050"/>
                </patternFill>
              </fill>
            </x14:dxf>
          </x14:cfRule>
          <xm:sqref>S59 M59</xm:sqref>
        </x14:conditionalFormatting>
        <x14:conditionalFormatting xmlns:xm="http://schemas.microsoft.com/office/excel/2006/main">
          <x14:cfRule type="containsText" priority="19" operator="containsText" id="{9B8E9721-FF7E-498D-A667-2B2A2265355A}">
            <xm:f>NOT(ISERROR(SEARCH('Listas FUGA'!$E$5,M58)))</xm:f>
            <xm:f>'Listas FUGA'!$E$5</xm:f>
            <x14:dxf>
              <fill>
                <patternFill>
                  <bgColor rgb="FFFF0000"/>
                </patternFill>
              </fill>
            </x14:dxf>
          </x14:cfRule>
          <x14:cfRule type="containsText" priority="20" operator="containsText" id="{91791FA4-3F04-41F5-9E30-6617B32125DD}">
            <xm:f>NOT(ISERROR(SEARCH('Listas FUGA'!$E$4,M58)))</xm:f>
            <xm:f>'Listas FUGA'!$E$4</xm:f>
            <x14:dxf>
              <fill>
                <patternFill>
                  <bgColor rgb="FFFFFF00"/>
                </patternFill>
              </fill>
            </x14:dxf>
          </x14:cfRule>
          <x14:cfRule type="containsText" priority="21" operator="containsText" id="{3C30BA78-24CA-4E16-8EB1-82DCA1A5B030}">
            <xm:f>NOT(ISERROR(SEARCH('Listas FUGA'!$E$3,M58)))</xm:f>
            <xm:f>'Listas FUGA'!$E$3</xm:f>
            <x14:dxf>
              <fill>
                <patternFill>
                  <bgColor rgb="FF92D050"/>
                </patternFill>
              </fill>
            </x14:dxf>
          </x14:cfRule>
          <xm:sqref>S58 M58</xm:sqref>
        </x14:conditionalFormatting>
        <x14:conditionalFormatting xmlns:xm="http://schemas.microsoft.com/office/excel/2006/main">
          <x14:cfRule type="containsText" priority="13" operator="containsText" id="{70332284-6E2B-4838-9E40-4352F27651A4}">
            <xm:f>NOT(ISERROR(SEARCH('Listas FUGA'!$E$5,M55)))</xm:f>
            <xm:f>'Listas FUGA'!$E$5</xm:f>
            <x14:dxf>
              <fill>
                <patternFill>
                  <bgColor rgb="FFFF0000"/>
                </patternFill>
              </fill>
            </x14:dxf>
          </x14:cfRule>
          <x14:cfRule type="containsText" priority="14" operator="containsText" id="{773E9445-A340-45A1-944C-C06909185D18}">
            <xm:f>NOT(ISERROR(SEARCH('Listas FUGA'!$E$4,M55)))</xm:f>
            <xm:f>'Listas FUGA'!$E$4</xm:f>
            <x14:dxf>
              <fill>
                <patternFill>
                  <bgColor rgb="FFFFFF00"/>
                </patternFill>
              </fill>
            </x14:dxf>
          </x14:cfRule>
          <x14:cfRule type="containsText" priority="15" operator="containsText" id="{BD5A8223-760B-4C0D-B1C4-06B740B3D594}">
            <xm:f>NOT(ISERROR(SEARCH('Listas FUGA'!$E$3,M55)))</xm:f>
            <xm:f>'Listas FUGA'!$E$3</xm:f>
            <x14:dxf>
              <fill>
                <patternFill>
                  <bgColor rgb="FF92D050"/>
                </patternFill>
              </fill>
            </x14:dxf>
          </x14:cfRule>
          <xm:sqref>S55:S57 M55:M57</xm:sqref>
        </x14:conditionalFormatting>
        <x14:conditionalFormatting xmlns:xm="http://schemas.microsoft.com/office/excel/2006/main">
          <x14:cfRule type="containsText" priority="7" operator="containsText" id="{E3920553-296B-4D2D-ABDE-70ECE4760A52}">
            <xm:f>NOT(ISERROR(SEARCH('Listas FUGA'!$E$5,M69)))</xm:f>
            <xm:f>'Listas FUGA'!$E$5</xm:f>
            <x14:dxf>
              <fill>
                <patternFill>
                  <bgColor rgb="FFFF0000"/>
                </patternFill>
              </fill>
            </x14:dxf>
          </x14:cfRule>
          <x14:cfRule type="containsText" priority="8" operator="containsText" id="{CA4A1EBE-56D3-4D6D-946E-A1266C2E71F2}">
            <xm:f>NOT(ISERROR(SEARCH('Listas FUGA'!$E$4,M69)))</xm:f>
            <xm:f>'Listas FUGA'!$E$4</xm:f>
            <x14:dxf>
              <fill>
                <patternFill>
                  <bgColor rgb="FFFFFF00"/>
                </patternFill>
              </fill>
            </x14:dxf>
          </x14:cfRule>
          <x14:cfRule type="containsText" priority="9" operator="containsText" id="{15CBA670-BA37-4973-BDC4-C452291FC7BB}">
            <xm:f>NOT(ISERROR(SEARCH('Listas FUGA'!$E$3,M69)))</xm:f>
            <xm:f>'Listas FUGA'!$E$3</xm:f>
            <x14:dxf>
              <fill>
                <patternFill>
                  <bgColor rgb="FF92D050"/>
                </patternFill>
              </fill>
            </x14:dxf>
          </x14:cfRule>
          <xm:sqref>M69 S69</xm:sqref>
        </x14:conditionalFormatting>
        <x14:conditionalFormatting xmlns:xm="http://schemas.microsoft.com/office/excel/2006/main">
          <x14:cfRule type="containsText" priority="1" operator="containsText" id="{4AB6E1E3-F6B5-48F2-A70D-97639B57DD8C}">
            <xm:f>NOT(ISERROR(SEARCH('Listas FUGA'!$E$5,M23)))</xm:f>
            <xm:f>'Listas FUGA'!$E$5</xm:f>
            <x14:dxf>
              <fill>
                <patternFill>
                  <bgColor rgb="FFFF0000"/>
                </patternFill>
              </fill>
            </x14:dxf>
          </x14:cfRule>
          <x14:cfRule type="containsText" priority="2" operator="containsText" id="{763290DD-6547-43C2-9D1F-D221C0503B2F}">
            <xm:f>NOT(ISERROR(SEARCH('Listas FUGA'!$E$4,M23)))</xm:f>
            <xm:f>'Listas FUGA'!$E$4</xm:f>
            <x14:dxf>
              <fill>
                <patternFill>
                  <bgColor rgb="FFFFFF00"/>
                </patternFill>
              </fill>
            </x14:dxf>
          </x14:cfRule>
          <x14:cfRule type="containsText" priority="3" operator="containsText" id="{64DFC6E5-E7BF-4DEB-A914-3071DC8E8B84}">
            <xm:f>NOT(ISERROR(SEARCH('Listas FUGA'!$E$3,M23)))</xm:f>
            <xm:f>'Listas FUGA'!$E$3</xm:f>
            <x14:dxf>
              <fill>
                <patternFill>
                  <bgColor rgb="FF92D050"/>
                </patternFill>
              </fill>
            </x14:dxf>
          </x14:cfRule>
          <xm:sqref>M23 S23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5CD9031-422D-42B6-BABE-CE0F5D7D615C}">
          <x14:formula1>
            <xm:f>'Listas FUGA'!$A$3:$A$7</xm:f>
          </x14:formula1>
          <xm:sqref>F8:G9</xm:sqref>
        </x14:dataValidation>
        <x14:dataValidation type="list" allowBlank="1" showInputMessage="1" showErrorMessage="1" xr:uid="{B2581E23-24E2-41A0-ABD1-0160F1E5993C}">
          <x14:formula1>
            <xm:f>'Listas FUGA'!$B$3:$B$8</xm:f>
          </x14:formula1>
          <xm:sqref>G12</xm:sqref>
        </x14:dataValidation>
        <x14:dataValidation type="list" allowBlank="1" showInputMessage="1" showErrorMessage="1" xr:uid="{900EB122-D641-4912-A653-1ECE5263D439}">
          <x14:formula1>
            <xm:f>'Listas FUGA'!$D$3:$D$9</xm:f>
          </x14:formula1>
          <xm:sqref>B12</xm:sqref>
        </x14:dataValidation>
        <x14:dataValidation type="list" allowBlank="1" showInputMessage="1" showErrorMessage="1" xr:uid="{D3F94942-FBEC-4667-9A55-BE9DE5C8D218}">
          <x14:formula1>
            <xm:f>'Listas FUGA'!$C$3:$C$14</xm:f>
          </x14:formula1>
          <xm:sqref>B11</xm:sqref>
        </x14:dataValidation>
        <x14:dataValidation type="list" allowBlank="1" showInputMessage="1" showErrorMessage="1" xr:uid="{684EB908-D651-41B9-B50A-51CBF22D9C5C}">
          <x14:formula1>
            <xm:f>'Listas FUGA'!$E$3:$E$5</xm:f>
          </x14:formula1>
          <xm:sqref>M21:M71 S21:S71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349E-2CE3-4795-BA37-66F9263D5793}">
  <sheetPr>
    <pageSetUpPr fitToPage="1"/>
  </sheetPr>
  <dimension ref="A1:S54"/>
  <sheetViews>
    <sheetView showGridLines="0" topLeftCell="A19" zoomScale="90" zoomScaleNormal="90" zoomScaleSheetLayoutView="70" workbookViewId="0">
      <selection activeCell="B22" sqref="B22"/>
    </sheetView>
  </sheetViews>
  <sheetFormatPr baseColWidth="10" defaultRowHeight="14.25" x14ac:dyDescent="0.2"/>
  <cols>
    <col min="1" max="1" width="38.5703125" style="81" customWidth="1"/>
    <col min="2" max="2" width="32" style="81" customWidth="1"/>
    <col min="3" max="4" width="40.140625" style="81" customWidth="1"/>
    <col min="5" max="5" width="10.7109375" style="81" bestFit="1" customWidth="1"/>
    <col min="6" max="6" width="12.42578125" style="81" bestFit="1" customWidth="1"/>
    <col min="7" max="7" width="21.28515625" style="81" customWidth="1"/>
    <col min="8" max="8" width="14.42578125" style="81" hidden="1" customWidth="1"/>
    <col min="9" max="9" width="19.85546875" style="81" hidden="1" customWidth="1"/>
    <col min="10" max="10" width="24.85546875" style="81" hidden="1" customWidth="1"/>
    <col min="11" max="11" width="14.42578125" style="81" hidden="1" customWidth="1"/>
    <col min="12" max="12" width="21.140625" style="81" hidden="1" customWidth="1"/>
    <col min="13" max="13" width="19.28515625" style="81" hidden="1" customWidth="1"/>
    <col min="14" max="14" width="0" style="81" hidden="1" customWidth="1"/>
    <col min="15" max="15" width="20.28515625" style="81" hidden="1" customWidth="1"/>
    <col min="16" max="16" width="22.5703125" style="81" hidden="1" customWidth="1"/>
    <col min="17" max="17" width="20.5703125" style="81" hidden="1" customWidth="1"/>
    <col min="18" max="18" width="17.5703125" style="81" hidden="1" customWidth="1"/>
    <col min="19" max="19" width="25" style="81" hidden="1" customWidth="1"/>
    <col min="20" max="16384" width="11.42578125" style="81"/>
  </cols>
  <sheetData>
    <row r="1" spans="1:10" ht="57" customHeight="1" x14ac:dyDescent="0.2">
      <c r="A1" s="175"/>
      <c r="B1" s="176"/>
      <c r="C1" s="176"/>
      <c r="D1" s="176"/>
      <c r="E1" s="176"/>
      <c r="F1" s="176"/>
      <c r="G1" s="177"/>
      <c r="H1" s="80"/>
      <c r="I1" s="80"/>
    </row>
    <row r="2" spans="1:10" ht="31.5" customHeight="1" x14ac:dyDescent="0.2">
      <c r="A2" s="178"/>
      <c r="B2" s="179"/>
      <c r="C2" s="179"/>
      <c r="D2" s="179"/>
      <c r="E2" s="179"/>
      <c r="F2" s="179"/>
      <c r="G2" s="180"/>
      <c r="I2" s="82"/>
    </row>
    <row r="3" spans="1:10" x14ac:dyDescent="0.2">
      <c r="A3" s="83"/>
      <c r="B3" s="84"/>
      <c r="C3" s="84"/>
      <c r="D3" s="84"/>
      <c r="J3" s="82"/>
    </row>
    <row r="4" spans="1:10" s="87" customFormat="1" ht="56.25" customHeight="1" x14ac:dyDescent="0.25">
      <c r="A4" s="86" t="s">
        <v>23</v>
      </c>
      <c r="B4" s="181" t="s">
        <v>66</v>
      </c>
      <c r="C4" s="181"/>
      <c r="D4" s="181"/>
      <c r="E4" s="181"/>
      <c r="F4" s="181"/>
      <c r="G4" s="181"/>
    </row>
    <row r="5" spans="1:10" ht="45" customHeight="1" x14ac:dyDescent="0.25">
      <c r="A5" s="86" t="s">
        <v>24</v>
      </c>
      <c r="B5" s="181" t="s">
        <v>65</v>
      </c>
      <c r="C5" s="181"/>
      <c r="D5" s="181"/>
      <c r="E5" s="181"/>
      <c r="F5" s="181"/>
      <c r="G5" s="181"/>
      <c r="H5" s="87"/>
      <c r="I5" s="87"/>
      <c r="J5" s="87"/>
    </row>
    <row r="6" spans="1:10" ht="24.75" customHeight="1" x14ac:dyDescent="0.25">
      <c r="A6" s="88"/>
      <c r="B6" s="89"/>
      <c r="C6" s="89"/>
      <c r="D6" s="89"/>
      <c r="F6" s="89"/>
      <c r="G6" s="89"/>
      <c r="H6" s="87"/>
      <c r="I6" s="87"/>
      <c r="J6" s="87"/>
    </row>
    <row r="7" spans="1:10" ht="44.25" customHeight="1" x14ac:dyDescent="0.25">
      <c r="A7" s="182" t="s">
        <v>3</v>
      </c>
      <c r="B7" s="182"/>
      <c r="C7" s="182"/>
      <c r="F7" s="182" t="s">
        <v>64</v>
      </c>
      <c r="G7" s="182"/>
      <c r="H7" s="87"/>
      <c r="I7" s="87"/>
      <c r="J7" s="87"/>
    </row>
    <row r="8" spans="1:10" ht="60" customHeight="1" x14ac:dyDescent="0.25">
      <c r="A8" s="91" t="s">
        <v>7</v>
      </c>
      <c r="B8" s="183" t="s">
        <v>92</v>
      </c>
      <c r="C8" s="183"/>
      <c r="D8" s="125"/>
      <c r="F8" s="184" t="s">
        <v>48</v>
      </c>
      <c r="G8" s="184"/>
      <c r="H8" s="87"/>
      <c r="I8" s="87"/>
      <c r="J8" s="87"/>
    </row>
    <row r="9" spans="1:10" ht="38.25" customHeight="1" x14ac:dyDescent="0.25">
      <c r="A9" s="91" t="s">
        <v>8</v>
      </c>
      <c r="B9" s="169" t="s">
        <v>93</v>
      </c>
      <c r="C9" s="169"/>
      <c r="D9" s="97"/>
      <c r="F9" s="184"/>
      <c r="G9" s="184"/>
      <c r="H9" s="87"/>
      <c r="I9" s="87"/>
      <c r="J9" s="87"/>
    </row>
    <row r="10" spans="1:10" ht="30" customHeight="1" x14ac:dyDescent="0.25">
      <c r="A10" s="91" t="s">
        <v>26</v>
      </c>
      <c r="B10" s="169" t="s">
        <v>87</v>
      </c>
      <c r="C10" s="169"/>
      <c r="D10" s="97"/>
      <c r="G10" s="94"/>
      <c r="H10" s="87"/>
      <c r="I10" s="87"/>
      <c r="J10" s="87"/>
    </row>
    <row r="11" spans="1:10" ht="35.25" customHeight="1" x14ac:dyDescent="0.25">
      <c r="A11" s="91" t="s">
        <v>13</v>
      </c>
      <c r="B11" s="183" t="s">
        <v>58</v>
      </c>
      <c r="C11" s="183"/>
      <c r="D11" s="125"/>
      <c r="F11" s="182" t="s">
        <v>6</v>
      </c>
      <c r="G11" s="182"/>
      <c r="H11" s="87"/>
      <c r="I11" s="87"/>
      <c r="J11" s="87"/>
    </row>
    <row r="12" spans="1:10" ht="51" customHeight="1" x14ac:dyDescent="0.25">
      <c r="A12" s="91" t="s">
        <v>27</v>
      </c>
      <c r="B12" s="174" t="s">
        <v>16</v>
      </c>
      <c r="C12" s="174"/>
      <c r="D12" s="92"/>
      <c r="F12" s="95">
        <v>1</v>
      </c>
      <c r="G12" s="96"/>
      <c r="J12" s="87"/>
    </row>
    <row r="13" spans="1:10" ht="35.25" customHeight="1" x14ac:dyDescent="0.25">
      <c r="A13" s="91" t="s">
        <v>22</v>
      </c>
      <c r="B13" s="168" t="s">
        <v>97</v>
      </c>
      <c r="C13" s="169"/>
      <c r="D13" s="97"/>
      <c r="E13" s="87"/>
      <c r="F13" s="87"/>
      <c r="G13" s="87"/>
      <c r="H13" s="87"/>
      <c r="I13" s="87"/>
      <c r="J13" s="87"/>
    </row>
    <row r="14" spans="1:10" ht="36.75" customHeight="1" x14ac:dyDescent="0.25">
      <c r="A14" s="91" t="s">
        <v>76</v>
      </c>
      <c r="B14" s="169">
        <v>2022</v>
      </c>
      <c r="C14" s="169"/>
      <c r="D14" s="97"/>
      <c r="I14" s="87"/>
      <c r="J14" s="87"/>
    </row>
    <row r="15" spans="1:10" x14ac:dyDescent="0.2">
      <c r="A15" s="97"/>
      <c r="B15" s="97"/>
      <c r="C15" s="97"/>
      <c r="D15" s="97"/>
      <c r="E15" s="97"/>
      <c r="F15" s="97"/>
      <c r="G15" s="97"/>
      <c r="H15" s="97"/>
      <c r="I15" s="97"/>
      <c r="J15" s="97"/>
    </row>
    <row r="16" spans="1:10" ht="87" customHeight="1" x14ac:dyDescent="0.2">
      <c r="A16" s="98" t="s">
        <v>39</v>
      </c>
      <c r="B16" s="170" t="s">
        <v>165</v>
      </c>
      <c r="C16" s="171"/>
      <c r="D16" s="171"/>
      <c r="E16" s="171"/>
      <c r="F16" s="171"/>
      <c r="G16" s="172"/>
      <c r="H16" s="97"/>
      <c r="I16" s="97"/>
      <c r="J16" s="97"/>
    </row>
    <row r="17" spans="1:19" ht="15" customHeight="1" x14ac:dyDescent="0.2">
      <c r="A17" s="97"/>
      <c r="B17" s="97"/>
      <c r="C17" s="97"/>
      <c r="D17" s="97"/>
      <c r="E17" s="97"/>
      <c r="F17" s="97"/>
      <c r="G17" s="97"/>
      <c r="H17" s="97"/>
      <c r="I17" s="97"/>
      <c r="J17" s="97"/>
    </row>
    <row r="18" spans="1:19" ht="15" customHeight="1" x14ac:dyDescent="0.2">
      <c r="A18" s="166" t="s">
        <v>68</v>
      </c>
      <c r="B18" s="166" t="s">
        <v>28</v>
      </c>
      <c r="C18" s="166" t="s">
        <v>29</v>
      </c>
      <c r="D18" s="166" t="s">
        <v>30</v>
      </c>
      <c r="E18" s="173" t="s">
        <v>0</v>
      </c>
      <c r="F18" s="173"/>
      <c r="G18" s="99" t="s">
        <v>25</v>
      </c>
      <c r="H18" s="165" t="s">
        <v>71</v>
      </c>
      <c r="I18" s="165"/>
      <c r="J18" s="165"/>
      <c r="K18" s="165"/>
      <c r="L18" s="165"/>
      <c r="M18" s="165"/>
      <c r="N18" s="165" t="s">
        <v>72</v>
      </c>
      <c r="O18" s="165"/>
      <c r="P18" s="165"/>
      <c r="Q18" s="165"/>
      <c r="R18" s="165"/>
      <c r="S18" s="165"/>
    </row>
    <row r="19" spans="1:19" ht="36" customHeight="1" x14ac:dyDescent="0.2">
      <c r="A19" s="166"/>
      <c r="B19" s="166"/>
      <c r="C19" s="166"/>
      <c r="D19" s="166"/>
      <c r="E19" s="166" t="s">
        <v>1</v>
      </c>
      <c r="F19" s="166" t="s">
        <v>2</v>
      </c>
      <c r="G19" s="167" t="s">
        <v>69</v>
      </c>
      <c r="H19" s="165" t="s">
        <v>36</v>
      </c>
      <c r="I19" s="165"/>
      <c r="J19" s="165"/>
      <c r="K19" s="165"/>
      <c r="L19" s="165" t="s">
        <v>73</v>
      </c>
      <c r="M19" s="165"/>
      <c r="N19" s="165" t="s">
        <v>36</v>
      </c>
      <c r="O19" s="165"/>
      <c r="P19" s="165"/>
      <c r="Q19" s="165"/>
      <c r="R19" s="165" t="s">
        <v>73</v>
      </c>
      <c r="S19" s="165"/>
    </row>
    <row r="20" spans="1:19" ht="52.5" customHeight="1" x14ac:dyDescent="0.2">
      <c r="A20" s="166"/>
      <c r="B20" s="166"/>
      <c r="C20" s="166"/>
      <c r="D20" s="166"/>
      <c r="E20" s="166"/>
      <c r="F20" s="166"/>
      <c r="G20" s="167"/>
      <c r="H20" s="100" t="s">
        <v>70</v>
      </c>
      <c r="I20" s="100" t="s">
        <v>151</v>
      </c>
      <c r="J20" s="100" t="s">
        <v>32</v>
      </c>
      <c r="K20" s="100" t="s">
        <v>33</v>
      </c>
      <c r="L20" s="100" t="s">
        <v>34</v>
      </c>
      <c r="M20" s="100" t="s">
        <v>35</v>
      </c>
      <c r="N20" s="100" t="s">
        <v>70</v>
      </c>
      <c r="O20" s="100" t="s">
        <v>151</v>
      </c>
      <c r="P20" s="100" t="s">
        <v>32</v>
      </c>
      <c r="Q20" s="100" t="s">
        <v>33</v>
      </c>
      <c r="R20" s="100" t="s">
        <v>34</v>
      </c>
      <c r="S20" s="100" t="s">
        <v>35</v>
      </c>
    </row>
    <row r="21" spans="1:19" ht="57.75" x14ac:dyDescent="0.2">
      <c r="A21" s="72" t="s">
        <v>122</v>
      </c>
      <c r="B21" s="73" t="s">
        <v>215</v>
      </c>
      <c r="C21" s="73" t="s">
        <v>159</v>
      </c>
      <c r="D21" s="73" t="s">
        <v>216</v>
      </c>
      <c r="E21" s="126">
        <v>44621</v>
      </c>
      <c r="F21" s="127">
        <v>44728</v>
      </c>
      <c r="G21" s="74">
        <v>1</v>
      </c>
      <c r="H21" s="75"/>
      <c r="I21" s="76">
        <f>H21/$G$21</f>
        <v>0</v>
      </c>
      <c r="J21" s="77"/>
      <c r="K21" s="72"/>
      <c r="L21" s="78"/>
      <c r="M21" s="79"/>
      <c r="N21" s="75"/>
      <c r="O21" s="76">
        <f>N21/$G$21</f>
        <v>0</v>
      </c>
      <c r="P21" s="72"/>
      <c r="Q21" s="72"/>
      <c r="R21" s="72"/>
      <c r="S21" s="79"/>
    </row>
    <row r="22" spans="1:19" ht="57.75" x14ac:dyDescent="0.2">
      <c r="A22" s="72" t="s">
        <v>122</v>
      </c>
      <c r="B22" s="73" t="s">
        <v>217</v>
      </c>
      <c r="C22" s="73" t="s">
        <v>159</v>
      </c>
      <c r="D22" s="73" t="s">
        <v>216</v>
      </c>
      <c r="E22" s="126">
        <v>44621</v>
      </c>
      <c r="F22" s="127">
        <v>44728</v>
      </c>
      <c r="G22" s="74">
        <v>1</v>
      </c>
      <c r="H22" s="75"/>
      <c r="I22" s="76">
        <f>H22/$G$22</f>
        <v>0</v>
      </c>
      <c r="J22" s="77"/>
      <c r="K22" s="72"/>
      <c r="L22" s="78"/>
      <c r="M22" s="79"/>
      <c r="N22" s="75"/>
      <c r="O22" s="76">
        <f>N22/$G$22</f>
        <v>0</v>
      </c>
      <c r="P22" s="72"/>
      <c r="Q22" s="72"/>
      <c r="R22" s="72"/>
      <c r="S22" s="79"/>
    </row>
    <row r="23" spans="1:19" ht="72" x14ac:dyDescent="0.2">
      <c r="A23" s="72" t="s">
        <v>122</v>
      </c>
      <c r="B23" s="73" t="s">
        <v>218</v>
      </c>
      <c r="C23" s="73" t="s">
        <v>132</v>
      </c>
      <c r="D23" s="72" t="s">
        <v>160</v>
      </c>
      <c r="E23" s="103">
        <v>44593</v>
      </c>
      <c r="F23" s="103">
        <v>44742</v>
      </c>
      <c r="G23" s="70">
        <v>1</v>
      </c>
      <c r="H23" s="75"/>
      <c r="I23" s="76">
        <f>H23/$G$23</f>
        <v>0</v>
      </c>
      <c r="J23" s="77"/>
      <c r="K23" s="72"/>
      <c r="L23" s="72"/>
      <c r="M23" s="79"/>
      <c r="N23" s="75"/>
      <c r="O23" s="76">
        <f>N23/$G$23</f>
        <v>0</v>
      </c>
      <c r="P23" s="72"/>
      <c r="Q23" s="72"/>
      <c r="R23" s="72"/>
      <c r="S23" s="79"/>
    </row>
    <row r="24" spans="1:19" ht="57.75" x14ac:dyDescent="0.2">
      <c r="A24" s="72" t="s">
        <v>122</v>
      </c>
      <c r="B24" s="73" t="s">
        <v>219</v>
      </c>
      <c r="C24" s="73" t="s">
        <v>111</v>
      </c>
      <c r="D24" s="73" t="s">
        <v>216</v>
      </c>
      <c r="E24" s="126">
        <v>44652</v>
      </c>
      <c r="F24" s="127">
        <v>44742</v>
      </c>
      <c r="G24" s="74">
        <v>1</v>
      </c>
      <c r="H24" s="75"/>
      <c r="I24" s="76">
        <f>H24/$G$24</f>
        <v>0</v>
      </c>
      <c r="J24" s="77"/>
      <c r="K24" s="72"/>
      <c r="L24" s="78"/>
      <c r="M24" s="79"/>
      <c r="N24" s="75"/>
      <c r="O24" s="76">
        <f>N24/$G$24</f>
        <v>0</v>
      </c>
      <c r="P24" s="72"/>
      <c r="Q24" s="72"/>
      <c r="R24" s="72"/>
      <c r="S24" s="79"/>
    </row>
    <row r="25" spans="1:19" ht="57.75" x14ac:dyDescent="0.2">
      <c r="A25" s="72" t="s">
        <v>122</v>
      </c>
      <c r="B25" s="73" t="s">
        <v>220</v>
      </c>
      <c r="C25" s="73" t="s">
        <v>159</v>
      </c>
      <c r="D25" s="73" t="s">
        <v>216</v>
      </c>
      <c r="E25" s="126">
        <v>44621</v>
      </c>
      <c r="F25" s="127">
        <v>44834</v>
      </c>
      <c r="G25" s="74">
        <v>1</v>
      </c>
      <c r="H25" s="75"/>
      <c r="I25" s="76">
        <f>H25/$G$25</f>
        <v>0</v>
      </c>
      <c r="J25" s="77"/>
      <c r="K25" s="72"/>
      <c r="L25" s="78"/>
      <c r="M25" s="79"/>
      <c r="N25" s="75"/>
      <c r="O25" s="76">
        <f>N25/$G$25</f>
        <v>0</v>
      </c>
      <c r="P25" s="72"/>
      <c r="Q25" s="72"/>
      <c r="R25" s="72"/>
      <c r="S25" s="79"/>
    </row>
    <row r="26" spans="1:19" ht="57.75" x14ac:dyDescent="0.2">
      <c r="A26" s="72" t="s">
        <v>122</v>
      </c>
      <c r="B26" s="73" t="s">
        <v>221</v>
      </c>
      <c r="C26" s="73" t="s">
        <v>159</v>
      </c>
      <c r="D26" s="73" t="s">
        <v>216</v>
      </c>
      <c r="E26" s="126">
        <v>44593</v>
      </c>
      <c r="F26" s="127">
        <v>44864</v>
      </c>
      <c r="G26" s="74">
        <v>1</v>
      </c>
      <c r="H26" s="75"/>
      <c r="I26" s="76">
        <f>H26/$G$26</f>
        <v>0</v>
      </c>
      <c r="J26" s="77"/>
      <c r="K26" s="72"/>
      <c r="L26" s="78"/>
      <c r="M26" s="79"/>
      <c r="N26" s="75"/>
      <c r="O26" s="76">
        <f>N26/$G$26</f>
        <v>0</v>
      </c>
      <c r="P26" s="72"/>
      <c r="Q26" s="72"/>
      <c r="R26" s="72"/>
      <c r="S26" s="79"/>
    </row>
    <row r="27" spans="1:19" ht="72" x14ac:dyDescent="0.2">
      <c r="A27" s="72" t="s">
        <v>122</v>
      </c>
      <c r="B27" s="73" t="s">
        <v>222</v>
      </c>
      <c r="C27" s="73" t="s">
        <v>159</v>
      </c>
      <c r="D27" s="73" t="s">
        <v>216</v>
      </c>
      <c r="E27" s="126">
        <v>44743</v>
      </c>
      <c r="F27" s="127">
        <v>44865</v>
      </c>
      <c r="G27" s="74">
        <v>1</v>
      </c>
      <c r="H27" s="75"/>
      <c r="I27" s="76">
        <f>H27/$G$27</f>
        <v>0</v>
      </c>
      <c r="J27" s="77"/>
      <c r="K27" s="72"/>
      <c r="L27" s="78"/>
      <c r="M27" s="79"/>
      <c r="N27" s="75"/>
      <c r="O27" s="76">
        <f>N27/$G$27</f>
        <v>0</v>
      </c>
      <c r="P27" s="72"/>
      <c r="Q27" s="72"/>
      <c r="R27" s="72"/>
      <c r="S27" s="79"/>
    </row>
    <row r="28" spans="1:19" ht="57.75" x14ac:dyDescent="0.2">
      <c r="A28" s="72" t="s">
        <v>122</v>
      </c>
      <c r="B28" s="73" t="s">
        <v>223</v>
      </c>
      <c r="C28" s="73" t="s">
        <v>159</v>
      </c>
      <c r="D28" s="73" t="s">
        <v>216</v>
      </c>
      <c r="E28" s="126">
        <v>44743</v>
      </c>
      <c r="F28" s="127">
        <v>44865</v>
      </c>
      <c r="G28" s="74">
        <v>1</v>
      </c>
      <c r="H28" s="75"/>
      <c r="I28" s="76">
        <f>H28/$G$28</f>
        <v>0</v>
      </c>
      <c r="J28" s="77"/>
      <c r="K28" s="72"/>
      <c r="L28" s="78"/>
      <c r="M28" s="79"/>
      <c r="N28" s="75"/>
      <c r="O28" s="76">
        <f>N28/$G$28</f>
        <v>0</v>
      </c>
      <c r="P28" s="72"/>
      <c r="Q28" s="72"/>
      <c r="R28" s="72"/>
      <c r="S28" s="79"/>
    </row>
    <row r="29" spans="1:19" ht="107.25" customHeight="1" x14ac:dyDescent="0.2">
      <c r="A29" s="72" t="s">
        <v>122</v>
      </c>
      <c r="B29" s="73" t="s">
        <v>224</v>
      </c>
      <c r="C29" s="73" t="s">
        <v>131</v>
      </c>
      <c r="D29" s="73" t="s">
        <v>216</v>
      </c>
      <c r="E29" s="126">
        <v>44743</v>
      </c>
      <c r="F29" s="127">
        <v>44865</v>
      </c>
      <c r="G29" s="74">
        <v>1</v>
      </c>
      <c r="H29" s="75"/>
      <c r="I29" s="76">
        <f>H29/$G$29</f>
        <v>0</v>
      </c>
      <c r="J29" s="77"/>
      <c r="K29" s="72"/>
      <c r="L29" s="78"/>
      <c r="M29" s="79"/>
      <c r="N29" s="75"/>
      <c r="O29" s="76">
        <f>N29/$G$29</f>
        <v>0</v>
      </c>
      <c r="P29" s="72"/>
      <c r="Q29" s="72"/>
      <c r="R29" s="72"/>
      <c r="S29" s="79"/>
    </row>
    <row r="30" spans="1:19" ht="71.25" x14ac:dyDescent="0.2">
      <c r="A30" s="72" t="s">
        <v>122</v>
      </c>
      <c r="B30" s="73" t="s">
        <v>225</v>
      </c>
      <c r="C30" s="73" t="s">
        <v>123</v>
      </c>
      <c r="D30" s="128" t="s">
        <v>226</v>
      </c>
      <c r="E30" s="126">
        <v>44805</v>
      </c>
      <c r="F30" s="127">
        <v>44864</v>
      </c>
      <c r="G30" s="74">
        <v>1</v>
      </c>
      <c r="H30" s="75"/>
      <c r="I30" s="76">
        <f>H30/$G$30</f>
        <v>0</v>
      </c>
      <c r="J30" s="77"/>
      <c r="K30" s="72"/>
      <c r="L30" s="78"/>
      <c r="M30" s="79"/>
      <c r="N30" s="75"/>
      <c r="O30" s="76">
        <f>N30/$G$30</f>
        <v>0</v>
      </c>
      <c r="P30" s="72"/>
      <c r="Q30" s="72"/>
      <c r="R30" s="72"/>
      <c r="S30" s="79"/>
    </row>
    <row r="31" spans="1:19" ht="63" customHeight="1" x14ac:dyDescent="0.2">
      <c r="A31" s="72" t="s">
        <v>122</v>
      </c>
      <c r="B31" s="73" t="s">
        <v>227</v>
      </c>
      <c r="C31" s="73" t="s">
        <v>136</v>
      </c>
      <c r="D31" s="128" t="s">
        <v>226</v>
      </c>
      <c r="E31" s="126">
        <v>44835</v>
      </c>
      <c r="F31" s="127">
        <v>44865</v>
      </c>
      <c r="G31" s="74">
        <v>1</v>
      </c>
      <c r="H31" s="75"/>
      <c r="I31" s="76">
        <f>H31/$G$30</f>
        <v>0</v>
      </c>
      <c r="J31" s="77"/>
      <c r="K31" s="72"/>
      <c r="L31" s="78"/>
      <c r="M31" s="79"/>
      <c r="N31" s="75"/>
      <c r="O31" s="76">
        <f>N31/$G$30</f>
        <v>0</v>
      </c>
      <c r="P31" s="72"/>
      <c r="Q31" s="72"/>
      <c r="R31" s="72"/>
      <c r="S31" s="79"/>
    </row>
    <row r="32" spans="1:19" ht="71.25" x14ac:dyDescent="0.2">
      <c r="A32" s="72" t="s">
        <v>122</v>
      </c>
      <c r="B32" s="73" t="s">
        <v>228</v>
      </c>
      <c r="C32" s="73" t="s">
        <v>123</v>
      </c>
      <c r="D32" s="128" t="s">
        <v>226</v>
      </c>
      <c r="E32" s="126">
        <v>44835</v>
      </c>
      <c r="F32" s="127">
        <v>44865</v>
      </c>
      <c r="G32" s="74">
        <v>1</v>
      </c>
      <c r="H32" s="75"/>
      <c r="I32" s="76">
        <f>H32/$G$32</f>
        <v>0</v>
      </c>
      <c r="J32" s="77"/>
      <c r="K32" s="72"/>
      <c r="L32" s="78"/>
      <c r="M32" s="79"/>
      <c r="N32" s="75"/>
      <c r="O32" s="76">
        <f>N32/$G$32</f>
        <v>0</v>
      </c>
      <c r="P32" s="72"/>
      <c r="Q32" s="72"/>
      <c r="R32" s="72"/>
      <c r="S32" s="79"/>
    </row>
    <row r="33" spans="1:19" ht="57.75" x14ac:dyDescent="0.2">
      <c r="A33" s="72" t="s">
        <v>122</v>
      </c>
      <c r="B33" s="73" t="s">
        <v>229</v>
      </c>
      <c r="C33" s="73" t="s">
        <v>124</v>
      </c>
      <c r="D33" s="128" t="s">
        <v>98</v>
      </c>
      <c r="E33" s="126">
        <v>44835</v>
      </c>
      <c r="F33" s="127">
        <v>44865</v>
      </c>
      <c r="G33" s="74">
        <v>2</v>
      </c>
      <c r="H33" s="75"/>
      <c r="I33" s="76">
        <f>H33/$G$33</f>
        <v>0</v>
      </c>
      <c r="J33" s="77"/>
      <c r="K33" s="72"/>
      <c r="L33" s="78"/>
      <c r="M33" s="79"/>
      <c r="N33" s="75"/>
      <c r="O33" s="76">
        <f>N33/$G$33</f>
        <v>0</v>
      </c>
      <c r="P33" s="72"/>
      <c r="Q33" s="72"/>
      <c r="R33" s="72"/>
      <c r="S33" s="79"/>
    </row>
    <row r="34" spans="1:19" ht="89.25" customHeight="1" x14ac:dyDescent="0.2">
      <c r="A34" s="72" t="s">
        <v>122</v>
      </c>
      <c r="B34" s="73" t="s">
        <v>230</v>
      </c>
      <c r="C34" s="73" t="s">
        <v>137</v>
      </c>
      <c r="D34" s="128" t="s">
        <v>226</v>
      </c>
      <c r="E34" s="126">
        <v>44774</v>
      </c>
      <c r="F34" s="127">
        <v>44895</v>
      </c>
      <c r="G34" s="74">
        <v>1</v>
      </c>
      <c r="H34" s="75"/>
      <c r="I34" s="76">
        <f>H34/$G$29</f>
        <v>0</v>
      </c>
      <c r="J34" s="77"/>
      <c r="K34" s="72"/>
      <c r="L34" s="78"/>
      <c r="M34" s="79"/>
      <c r="N34" s="75"/>
      <c r="O34" s="76">
        <f>N34/$G$29</f>
        <v>0</v>
      </c>
      <c r="P34" s="72"/>
      <c r="Q34" s="72"/>
      <c r="R34" s="72"/>
      <c r="S34" s="79"/>
    </row>
    <row r="35" spans="1:19" ht="85.5" x14ac:dyDescent="0.2">
      <c r="A35" s="72" t="s">
        <v>122</v>
      </c>
      <c r="B35" s="73" t="s">
        <v>231</v>
      </c>
      <c r="C35" s="72" t="s">
        <v>104</v>
      </c>
      <c r="D35" s="129" t="s">
        <v>232</v>
      </c>
      <c r="E35" s="126">
        <v>44621</v>
      </c>
      <c r="F35" s="127">
        <v>44895</v>
      </c>
      <c r="G35" s="70">
        <v>2</v>
      </c>
      <c r="H35" s="75"/>
      <c r="I35" s="76">
        <f>H35/$G$35</f>
        <v>0</v>
      </c>
      <c r="J35" s="77"/>
      <c r="K35" s="72"/>
      <c r="L35" s="72"/>
      <c r="M35" s="79"/>
      <c r="N35" s="75"/>
      <c r="O35" s="76">
        <f>N35/$G$35</f>
        <v>0</v>
      </c>
      <c r="P35" s="72"/>
      <c r="Q35" s="72"/>
      <c r="R35" s="72"/>
      <c r="S35" s="79"/>
    </row>
    <row r="36" spans="1:19" ht="57" x14ac:dyDescent="0.2">
      <c r="A36" s="72" t="s">
        <v>122</v>
      </c>
      <c r="B36" s="73" t="s">
        <v>233</v>
      </c>
      <c r="C36" s="73" t="s">
        <v>105</v>
      </c>
      <c r="D36" s="73" t="s">
        <v>216</v>
      </c>
      <c r="E36" s="126">
        <v>44593</v>
      </c>
      <c r="F36" s="127">
        <v>44910</v>
      </c>
      <c r="G36" s="74">
        <v>2</v>
      </c>
      <c r="H36" s="75"/>
      <c r="I36" s="76">
        <f>H36/$G$36</f>
        <v>0</v>
      </c>
      <c r="J36" s="77"/>
      <c r="K36" s="72"/>
      <c r="L36" s="78"/>
      <c r="M36" s="79"/>
      <c r="N36" s="75"/>
      <c r="O36" s="76">
        <f>N36/$G$36</f>
        <v>0</v>
      </c>
      <c r="P36" s="72"/>
      <c r="Q36" s="72"/>
      <c r="R36" s="72"/>
      <c r="S36" s="79"/>
    </row>
    <row r="37" spans="1:19" ht="57.75" x14ac:dyDescent="0.2">
      <c r="A37" s="72" t="s">
        <v>122</v>
      </c>
      <c r="B37" s="73" t="s">
        <v>234</v>
      </c>
      <c r="C37" s="73" t="s">
        <v>106</v>
      </c>
      <c r="D37" s="73" t="s">
        <v>216</v>
      </c>
      <c r="E37" s="130">
        <v>44593</v>
      </c>
      <c r="F37" s="103">
        <v>44910</v>
      </c>
      <c r="G37" s="70">
        <v>4</v>
      </c>
      <c r="H37" s="75"/>
      <c r="I37" s="76">
        <f>H37/$G$37</f>
        <v>0</v>
      </c>
      <c r="J37" s="77"/>
      <c r="K37" s="72"/>
      <c r="L37" s="72"/>
      <c r="M37" s="79"/>
      <c r="N37" s="75"/>
      <c r="O37" s="76">
        <f>N37/$G$37</f>
        <v>0</v>
      </c>
      <c r="P37" s="72"/>
      <c r="Q37" s="72"/>
      <c r="R37" s="72"/>
      <c r="S37" s="79"/>
    </row>
    <row r="38" spans="1:19" ht="119.25" customHeight="1" x14ac:dyDescent="0.2">
      <c r="A38" s="72" t="s">
        <v>122</v>
      </c>
      <c r="B38" s="73" t="s">
        <v>235</v>
      </c>
      <c r="C38" s="73" t="s">
        <v>105</v>
      </c>
      <c r="D38" s="73" t="s">
        <v>216</v>
      </c>
      <c r="E38" s="126">
        <v>44593</v>
      </c>
      <c r="F38" s="127">
        <v>44910</v>
      </c>
      <c r="G38" s="70">
        <v>2</v>
      </c>
      <c r="H38" s="75"/>
      <c r="I38" s="76">
        <f>H38/$G$38</f>
        <v>0</v>
      </c>
      <c r="J38" s="77"/>
      <c r="K38" s="72"/>
      <c r="L38" s="72"/>
      <c r="M38" s="79"/>
      <c r="N38" s="75"/>
      <c r="O38" s="76">
        <f>N38/$G$38</f>
        <v>0</v>
      </c>
      <c r="P38" s="72"/>
      <c r="Q38" s="72"/>
      <c r="R38" s="72"/>
      <c r="S38" s="79"/>
    </row>
    <row r="39" spans="1:19" ht="43.5" x14ac:dyDescent="0.2">
      <c r="A39" s="72" t="s">
        <v>122</v>
      </c>
      <c r="B39" s="73" t="s">
        <v>236</v>
      </c>
      <c r="C39" s="131" t="s">
        <v>129</v>
      </c>
      <c r="D39" s="132" t="s">
        <v>99</v>
      </c>
      <c r="E39" s="126">
        <v>44866</v>
      </c>
      <c r="F39" s="127">
        <v>44910</v>
      </c>
      <c r="G39" s="74">
        <v>1</v>
      </c>
      <c r="H39" s="75"/>
      <c r="I39" s="76">
        <f>H39/$G$39</f>
        <v>0</v>
      </c>
      <c r="J39" s="77"/>
      <c r="K39" s="72"/>
      <c r="L39" s="78"/>
      <c r="M39" s="79"/>
      <c r="N39" s="75"/>
      <c r="O39" s="76">
        <f>N39/$G$39</f>
        <v>0</v>
      </c>
      <c r="P39" s="72"/>
      <c r="Q39" s="72"/>
      <c r="R39" s="72"/>
      <c r="S39" s="79"/>
    </row>
    <row r="40" spans="1:19" ht="146.25" customHeight="1" x14ac:dyDescent="0.2">
      <c r="A40" s="72" t="s">
        <v>125</v>
      </c>
      <c r="B40" s="106" t="s">
        <v>237</v>
      </c>
      <c r="C40" s="131" t="s">
        <v>130</v>
      </c>
      <c r="D40" s="133" t="s">
        <v>95</v>
      </c>
      <c r="E40" s="134">
        <v>44866</v>
      </c>
      <c r="F40" s="134">
        <v>44895</v>
      </c>
      <c r="G40" s="74">
        <v>1</v>
      </c>
      <c r="H40" s="75"/>
      <c r="I40" s="76">
        <f>H40/$G$40</f>
        <v>0</v>
      </c>
      <c r="J40" s="77"/>
      <c r="K40" s="72"/>
      <c r="L40" s="78"/>
      <c r="M40" s="79"/>
      <c r="N40" s="75"/>
      <c r="O40" s="76">
        <f>N40/$G$40</f>
        <v>0</v>
      </c>
      <c r="P40" s="72"/>
      <c r="Q40" s="72"/>
      <c r="R40" s="72"/>
      <c r="S40" s="79"/>
    </row>
    <row r="41" spans="1:19" ht="57.75" x14ac:dyDescent="0.2">
      <c r="A41" s="72" t="s">
        <v>125</v>
      </c>
      <c r="B41" s="106" t="s">
        <v>238</v>
      </c>
      <c r="C41" s="135" t="s">
        <v>128</v>
      </c>
      <c r="D41" s="73" t="s">
        <v>239</v>
      </c>
      <c r="E41" s="136">
        <v>44562</v>
      </c>
      <c r="F41" s="134">
        <v>44910</v>
      </c>
      <c r="G41" s="74">
        <v>1</v>
      </c>
      <c r="H41" s="75"/>
      <c r="I41" s="76">
        <f>H41/$G$41</f>
        <v>0</v>
      </c>
      <c r="J41" s="77"/>
      <c r="K41" s="72"/>
      <c r="L41" s="78"/>
      <c r="M41" s="79"/>
      <c r="N41" s="75"/>
      <c r="O41" s="76">
        <f>N41/$G$41</f>
        <v>0</v>
      </c>
      <c r="P41" s="72"/>
      <c r="Q41" s="72"/>
      <c r="R41" s="72"/>
      <c r="S41" s="79"/>
    </row>
    <row r="42" spans="1:19" s="115" customFormat="1" ht="15" customHeight="1" x14ac:dyDescent="0.25">
      <c r="A42" s="186" t="s">
        <v>120</v>
      </c>
      <c r="B42" s="186"/>
      <c r="C42" s="186"/>
      <c r="D42" s="186"/>
      <c r="E42" s="186"/>
      <c r="F42" s="186"/>
      <c r="G42" s="108">
        <f>SUM(G21:G41)</f>
        <v>28</v>
      </c>
      <c r="H42" s="109">
        <f>SUM(H21:H41)</f>
        <v>0</v>
      </c>
      <c r="I42" s="110">
        <f>AVERAGE(I21:I41)</f>
        <v>0</v>
      </c>
      <c r="J42" s="111"/>
      <c r="K42" s="112"/>
      <c r="L42" s="113"/>
      <c r="M42" s="114"/>
      <c r="N42" s="109">
        <f>SUM(N21:N41)</f>
        <v>0</v>
      </c>
      <c r="O42" s="110">
        <f>AVERAGE(O21:O41)</f>
        <v>0</v>
      </c>
      <c r="P42" s="112"/>
      <c r="Q42" s="112"/>
      <c r="R42" s="112"/>
      <c r="S42" s="114"/>
    </row>
    <row r="43" spans="1:19" x14ac:dyDescent="0.2">
      <c r="A43" s="81" t="s">
        <v>147</v>
      </c>
    </row>
    <row r="45" spans="1:19" ht="14.25" customHeight="1" x14ac:dyDescent="0.2">
      <c r="A45" s="156" t="s">
        <v>67</v>
      </c>
      <c r="B45" s="156"/>
      <c r="C45" s="156"/>
      <c r="D45" s="156"/>
      <c r="E45" s="156"/>
      <c r="F45" s="156"/>
      <c r="G45" s="156"/>
    </row>
    <row r="46" spans="1:19" ht="14.25" customHeight="1" x14ac:dyDescent="0.2">
      <c r="A46" s="152" t="s">
        <v>37</v>
      </c>
      <c r="B46" s="153"/>
      <c r="C46" s="154"/>
      <c r="D46" s="117" t="s">
        <v>134</v>
      </c>
      <c r="E46" s="156" t="s">
        <v>135</v>
      </c>
      <c r="F46" s="156"/>
      <c r="G46" s="156"/>
    </row>
    <row r="47" spans="1:19" ht="14.25" customHeight="1" x14ac:dyDescent="0.2">
      <c r="A47" s="149">
        <v>44588</v>
      </c>
      <c r="B47" s="150"/>
      <c r="C47" s="151"/>
      <c r="D47" s="118" t="s">
        <v>77</v>
      </c>
      <c r="E47" s="155" t="s">
        <v>133</v>
      </c>
      <c r="F47" s="155"/>
      <c r="G47" s="155"/>
    </row>
    <row r="48" spans="1:19" ht="27.75" customHeight="1" x14ac:dyDescent="0.2">
      <c r="A48" s="149">
        <v>44616</v>
      </c>
      <c r="B48" s="150"/>
      <c r="C48" s="151"/>
      <c r="D48" s="119" t="s">
        <v>139</v>
      </c>
      <c r="E48" s="155" t="s">
        <v>161</v>
      </c>
      <c r="F48" s="155"/>
      <c r="G48" s="155"/>
    </row>
    <row r="49" spans="1:7" ht="42.75" customHeight="1" x14ac:dyDescent="0.2">
      <c r="A49" s="149">
        <v>44741</v>
      </c>
      <c r="B49" s="150"/>
      <c r="C49" s="151"/>
      <c r="D49" s="119" t="s">
        <v>153</v>
      </c>
      <c r="E49" s="155" t="s">
        <v>158</v>
      </c>
      <c r="F49" s="155"/>
      <c r="G49" s="155"/>
    </row>
    <row r="50" spans="1:7" x14ac:dyDescent="0.2">
      <c r="A50" s="120"/>
      <c r="B50" s="121"/>
      <c r="C50" s="121"/>
      <c r="D50" s="121"/>
      <c r="E50" s="122"/>
      <c r="F50" s="122"/>
      <c r="G50" s="122"/>
    </row>
    <row r="51" spans="1:7" x14ac:dyDescent="0.2">
      <c r="A51" s="162" t="s">
        <v>38</v>
      </c>
      <c r="B51" s="163"/>
      <c r="C51" s="162" t="s">
        <v>80</v>
      </c>
      <c r="D51" s="163"/>
      <c r="E51" s="162" t="s">
        <v>82</v>
      </c>
      <c r="F51" s="164"/>
      <c r="G51" s="163"/>
    </row>
    <row r="52" spans="1:7" x14ac:dyDescent="0.2">
      <c r="A52" s="157" t="s">
        <v>78</v>
      </c>
      <c r="B52" s="158"/>
      <c r="C52" s="157" t="s">
        <v>138</v>
      </c>
      <c r="D52" s="158"/>
      <c r="E52" s="187" t="s">
        <v>83</v>
      </c>
      <c r="F52" s="187"/>
      <c r="G52" s="123" t="s">
        <v>40</v>
      </c>
    </row>
    <row r="53" spans="1:7" x14ac:dyDescent="0.2">
      <c r="A53" s="157" t="s">
        <v>79</v>
      </c>
      <c r="B53" s="158"/>
      <c r="C53" s="159" t="s">
        <v>81</v>
      </c>
      <c r="D53" s="160"/>
      <c r="E53" s="187" t="s">
        <v>84</v>
      </c>
      <c r="F53" s="187"/>
      <c r="G53" s="123" t="s">
        <v>40</v>
      </c>
    </row>
    <row r="54" spans="1:7" x14ac:dyDescent="0.2">
      <c r="A54" s="124" t="s">
        <v>75</v>
      </c>
    </row>
  </sheetData>
  <mergeCells count="49">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53:B53"/>
    <mergeCell ref="C53:D53"/>
    <mergeCell ref="E53:F53"/>
    <mergeCell ref="E49:G49"/>
    <mergeCell ref="A51:B51"/>
    <mergeCell ref="C51:D51"/>
    <mergeCell ref="E51:G51"/>
    <mergeCell ref="A52:B52"/>
    <mergeCell ref="C52:D52"/>
    <mergeCell ref="E52:F52"/>
    <mergeCell ref="A42:F42"/>
    <mergeCell ref="A46:C46"/>
    <mergeCell ref="A47:C47"/>
    <mergeCell ref="A48:C48"/>
    <mergeCell ref="A49:C49"/>
    <mergeCell ref="E48:G48"/>
    <mergeCell ref="A45:G45"/>
    <mergeCell ref="E46:G46"/>
    <mergeCell ref="E47:G47"/>
  </mergeCells>
  <phoneticPr fontId="12" type="noConversion"/>
  <conditionalFormatting sqref="J26:J31 J21:J24 J33:J42">
    <cfRule type="containsText" dxfId="107" priority="61" operator="containsText" text="Cumplimiento total">
      <formula>NOT(ISERROR(SEARCH("Cumplimiento total",J21)))</formula>
    </cfRule>
    <cfRule type="containsText" dxfId="106" priority="62" operator="containsText" text="Sin gestión">
      <formula>NOT(ISERROR(SEARCH("Sin gestión",J21)))</formula>
    </cfRule>
    <cfRule type="containsText" dxfId="105" priority="63" operator="containsText" text="Avances en la gestión">
      <formula>NOT(ISERROR(SEARCH("Avances en la gestión",J21)))</formula>
    </cfRule>
  </conditionalFormatting>
  <conditionalFormatting sqref="J23">
    <cfRule type="containsText" dxfId="104" priority="34" operator="containsText" text="Cumplimiento total">
      <formula>NOT(ISERROR(SEARCH("Cumplimiento total",J23)))</formula>
    </cfRule>
    <cfRule type="containsText" dxfId="103" priority="35" operator="containsText" text="Sin gestión">
      <formula>NOT(ISERROR(SEARCH("Sin gestión",J23)))</formula>
    </cfRule>
    <cfRule type="containsText" dxfId="102" priority="36" operator="containsText" text="Avances en la gestión">
      <formula>NOT(ISERROR(SEARCH("Avances en la gestión",J23)))</formula>
    </cfRule>
  </conditionalFormatting>
  <conditionalFormatting sqref="J37">
    <cfRule type="containsText" dxfId="101" priority="25" operator="containsText" text="Cumplimiento total">
      <formula>NOT(ISERROR(SEARCH("Cumplimiento total",J37)))</formula>
    </cfRule>
    <cfRule type="containsText" dxfId="100" priority="26" operator="containsText" text="Sin gestión">
      <formula>NOT(ISERROR(SEARCH("Sin gestión",J37)))</formula>
    </cfRule>
    <cfRule type="containsText" dxfId="99" priority="27" operator="containsText" text="Avances en la gestión">
      <formula>NOT(ISERROR(SEARCH("Avances en la gestión",J37)))</formula>
    </cfRule>
  </conditionalFormatting>
  <conditionalFormatting sqref="J25:J26">
    <cfRule type="containsText" dxfId="98" priority="16" operator="containsText" text="Cumplimiento total">
      <formula>NOT(ISERROR(SEARCH("Cumplimiento total",J25)))</formula>
    </cfRule>
    <cfRule type="containsText" dxfId="97" priority="17" operator="containsText" text="Sin gestión">
      <formula>NOT(ISERROR(SEARCH("Sin gestión",J25)))</formula>
    </cfRule>
    <cfRule type="containsText" dxfId="96" priority="18" operator="containsText" text="Avances en la gestión">
      <formula>NOT(ISERROR(SEARCH("Avances en la gestión",J25)))</formula>
    </cfRule>
  </conditionalFormatting>
  <conditionalFormatting sqref="J32">
    <cfRule type="containsText" dxfId="95" priority="10" operator="containsText" text="Cumplimiento total">
      <formula>NOT(ISERROR(SEARCH("Cumplimiento total",J32)))</formula>
    </cfRule>
    <cfRule type="containsText" dxfId="94" priority="11" operator="containsText" text="Sin gestión">
      <formula>NOT(ISERROR(SEARCH("Sin gestión",J32)))</formula>
    </cfRule>
    <cfRule type="containsText" dxfId="93" priority="12" operator="containsText" text="Avances en la gestión">
      <formula>NOT(ISERROR(SEARCH("Avances en la gestión",J32)))</formula>
    </cfRule>
  </conditionalFormatting>
  <conditionalFormatting sqref="J40">
    <cfRule type="containsText" dxfId="92" priority="4" operator="containsText" text="Cumplimiento total">
      <formula>NOT(ISERROR(SEARCH("Cumplimiento total",J40)))</formula>
    </cfRule>
    <cfRule type="containsText" dxfId="91" priority="5" operator="containsText" text="Sin gestión">
      <formula>NOT(ISERROR(SEARCH("Sin gestión",J40)))</formula>
    </cfRule>
    <cfRule type="containsText" dxfId="90" priority="6" operator="containsText" text="Avances en la gestión">
      <formula>NOT(ISERROR(SEARCH("Avances en la gestión",J40)))</formula>
    </cfRule>
  </conditionalFormatting>
  <hyperlinks>
    <hyperlink ref="B13" r:id="rId1" xr:uid="{FFBDBBD5-B659-4145-BBF4-2121F48A54A3}"/>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220D8103-D5DE-4FAC-8113-4F96EBA35C7B}">
            <xm:f>NOT(ISERROR(SEARCH('Listas FUGA'!$E$5,M21)))</xm:f>
            <xm:f>'Listas FUGA'!$E$5</xm:f>
            <x14:dxf>
              <fill>
                <patternFill>
                  <bgColor rgb="FFFF0000"/>
                </patternFill>
              </fill>
            </x14:dxf>
          </x14:cfRule>
          <x14:cfRule type="containsText" priority="59" operator="containsText" id="{2C5C014C-303B-4274-8B79-4A5B69E8E608}">
            <xm:f>NOT(ISERROR(SEARCH('Listas FUGA'!$E$4,M21)))</xm:f>
            <xm:f>'Listas FUGA'!$E$4</xm:f>
            <x14:dxf>
              <fill>
                <patternFill>
                  <bgColor rgb="FFFFFF00"/>
                </patternFill>
              </fill>
            </x14:dxf>
          </x14:cfRule>
          <x14:cfRule type="containsText" priority="60" operator="containsText" id="{038F740C-C358-47A1-8EBA-D96A46177E05}">
            <xm:f>NOT(ISERROR(SEARCH('Listas FUGA'!$E$3,M21)))</xm:f>
            <xm:f>'Listas FUGA'!$E$3</xm:f>
            <x14:dxf>
              <fill>
                <patternFill>
                  <bgColor rgb="FF92D050"/>
                </patternFill>
              </fill>
            </x14:dxf>
          </x14:cfRule>
          <xm:sqref>S26:S31 M26:M31 S21:S24 S33:S42 M21:M24 M33:M42</xm:sqref>
        </x14:conditionalFormatting>
        <x14:conditionalFormatting xmlns:xm="http://schemas.microsoft.com/office/excel/2006/main">
          <x14:cfRule type="containsText" priority="31" operator="containsText" id="{A2AB98D1-4B38-4622-ABE1-5C2BAB4253A4}">
            <xm:f>NOT(ISERROR(SEARCH('Listas FUGA'!$E$5,M23)))</xm:f>
            <xm:f>'Listas FUGA'!$E$5</xm:f>
            <x14:dxf>
              <fill>
                <patternFill>
                  <bgColor rgb="FFFF0000"/>
                </patternFill>
              </fill>
            </x14:dxf>
          </x14:cfRule>
          <x14:cfRule type="containsText" priority="32" operator="containsText" id="{0CEAA841-B588-4175-91A8-CA8AA0E289E5}">
            <xm:f>NOT(ISERROR(SEARCH('Listas FUGA'!$E$4,M23)))</xm:f>
            <xm:f>'Listas FUGA'!$E$4</xm:f>
            <x14:dxf>
              <fill>
                <patternFill>
                  <bgColor rgb="FFFFFF00"/>
                </patternFill>
              </fill>
            </x14:dxf>
          </x14:cfRule>
          <x14:cfRule type="containsText" priority="33" operator="containsText" id="{79AF12FA-445E-4E95-84D7-EC3E1F90ED6E}">
            <xm:f>NOT(ISERROR(SEARCH('Listas FUGA'!$E$3,M23)))</xm:f>
            <xm:f>'Listas FUGA'!$E$3</xm:f>
            <x14:dxf>
              <fill>
                <patternFill>
                  <bgColor rgb="FF92D050"/>
                </patternFill>
              </fill>
            </x14:dxf>
          </x14:cfRule>
          <xm:sqref>M23</xm:sqref>
        </x14:conditionalFormatting>
        <x14:conditionalFormatting xmlns:xm="http://schemas.microsoft.com/office/excel/2006/main">
          <x14:cfRule type="containsText" priority="28" operator="containsText" id="{8A26631C-D1B6-4C36-BD63-D7250E5C1345}">
            <xm:f>NOT(ISERROR(SEARCH('Listas FUGA'!$E$5,S23)))</xm:f>
            <xm:f>'Listas FUGA'!$E$5</xm:f>
            <x14:dxf>
              <fill>
                <patternFill>
                  <bgColor rgb="FFFF0000"/>
                </patternFill>
              </fill>
            </x14:dxf>
          </x14:cfRule>
          <x14:cfRule type="containsText" priority="29" operator="containsText" id="{D418DB06-1DB8-468E-8DFF-5C22005D82E7}">
            <xm:f>NOT(ISERROR(SEARCH('Listas FUGA'!$E$4,S23)))</xm:f>
            <xm:f>'Listas FUGA'!$E$4</xm:f>
            <x14:dxf>
              <fill>
                <patternFill>
                  <bgColor rgb="FFFFFF00"/>
                </patternFill>
              </fill>
            </x14:dxf>
          </x14:cfRule>
          <x14:cfRule type="containsText" priority="30" operator="containsText" id="{7FD9EAEE-995C-4D2A-8EAA-B9339C39905F}">
            <xm:f>NOT(ISERROR(SEARCH('Listas FUGA'!$E$3,S23)))</xm:f>
            <xm:f>'Listas FUGA'!$E$3</xm:f>
            <x14:dxf>
              <fill>
                <patternFill>
                  <bgColor rgb="FF92D050"/>
                </patternFill>
              </fill>
            </x14:dxf>
          </x14:cfRule>
          <xm:sqref>S23</xm:sqref>
        </x14:conditionalFormatting>
        <x14:conditionalFormatting xmlns:xm="http://schemas.microsoft.com/office/excel/2006/main">
          <x14:cfRule type="containsText" priority="22" operator="containsText" id="{C38F7F3B-3D53-4772-BE52-63A25127C5BC}">
            <xm:f>NOT(ISERROR(SEARCH('Listas FUGA'!$E$5,M37)))</xm:f>
            <xm:f>'Listas FUGA'!$E$5</xm:f>
            <x14:dxf>
              <fill>
                <patternFill>
                  <bgColor rgb="FFFF0000"/>
                </patternFill>
              </fill>
            </x14:dxf>
          </x14:cfRule>
          <x14:cfRule type="containsText" priority="23" operator="containsText" id="{E31D3F0B-5A00-4310-839E-36A1C550C7BA}">
            <xm:f>NOT(ISERROR(SEARCH('Listas FUGA'!$E$4,M37)))</xm:f>
            <xm:f>'Listas FUGA'!$E$4</xm:f>
            <x14:dxf>
              <fill>
                <patternFill>
                  <bgColor rgb="FFFFFF00"/>
                </patternFill>
              </fill>
            </x14:dxf>
          </x14:cfRule>
          <x14:cfRule type="containsText" priority="24" operator="containsText" id="{110E9DE5-0C70-4465-85C9-2BC8DFD955FB}">
            <xm:f>NOT(ISERROR(SEARCH('Listas FUGA'!$E$3,M37)))</xm:f>
            <xm:f>'Listas FUGA'!$E$3</xm:f>
            <x14:dxf>
              <fill>
                <patternFill>
                  <bgColor rgb="FF92D050"/>
                </patternFill>
              </fill>
            </x14:dxf>
          </x14:cfRule>
          <xm:sqref>M37</xm:sqref>
        </x14:conditionalFormatting>
        <x14:conditionalFormatting xmlns:xm="http://schemas.microsoft.com/office/excel/2006/main">
          <x14:cfRule type="containsText" priority="19" operator="containsText" id="{E15AE5EF-472E-49AD-B5D3-03E68D9242AA}">
            <xm:f>NOT(ISERROR(SEARCH('Listas FUGA'!$E$5,S37)))</xm:f>
            <xm:f>'Listas FUGA'!$E$5</xm:f>
            <x14:dxf>
              <fill>
                <patternFill>
                  <bgColor rgb="FFFF0000"/>
                </patternFill>
              </fill>
            </x14:dxf>
          </x14:cfRule>
          <x14:cfRule type="containsText" priority="20" operator="containsText" id="{56FC8749-E95C-41BD-A593-A5B46204414C}">
            <xm:f>NOT(ISERROR(SEARCH('Listas FUGA'!$E$4,S37)))</xm:f>
            <xm:f>'Listas FUGA'!$E$4</xm:f>
            <x14:dxf>
              <fill>
                <patternFill>
                  <bgColor rgb="FFFFFF00"/>
                </patternFill>
              </fill>
            </x14:dxf>
          </x14:cfRule>
          <x14:cfRule type="containsText" priority="21" operator="containsText" id="{D9A6CB71-FA1F-4A9B-B68B-1038739A28B4}">
            <xm:f>NOT(ISERROR(SEARCH('Listas FUGA'!$E$3,S37)))</xm:f>
            <xm:f>'Listas FUGA'!$E$3</xm:f>
            <x14:dxf>
              <fill>
                <patternFill>
                  <bgColor rgb="FF92D050"/>
                </patternFill>
              </fill>
            </x14:dxf>
          </x14:cfRule>
          <xm:sqref>S37</xm:sqref>
        </x14:conditionalFormatting>
        <x14:conditionalFormatting xmlns:xm="http://schemas.microsoft.com/office/excel/2006/main">
          <x14:cfRule type="containsText" priority="13" operator="containsText" id="{1ED97047-3586-4381-913D-17AB69C36B29}">
            <xm:f>NOT(ISERROR(SEARCH('Listas FUGA'!$E$5,M25)))</xm:f>
            <xm:f>'Listas FUGA'!$E$5</xm:f>
            <x14:dxf>
              <fill>
                <patternFill>
                  <bgColor rgb="FFFF0000"/>
                </patternFill>
              </fill>
            </x14:dxf>
          </x14:cfRule>
          <x14:cfRule type="containsText" priority="14" operator="containsText" id="{BB9FD551-828F-46E3-8956-A130E6205820}">
            <xm:f>NOT(ISERROR(SEARCH('Listas FUGA'!$E$4,M25)))</xm:f>
            <xm:f>'Listas FUGA'!$E$4</xm:f>
            <x14:dxf>
              <fill>
                <patternFill>
                  <bgColor rgb="FFFFFF00"/>
                </patternFill>
              </fill>
            </x14:dxf>
          </x14:cfRule>
          <x14:cfRule type="containsText" priority="15" operator="containsText" id="{CC8941F6-4065-47CB-A01E-8A38C4DB328F}">
            <xm:f>NOT(ISERROR(SEARCH('Listas FUGA'!$E$3,M25)))</xm:f>
            <xm:f>'Listas FUGA'!$E$3</xm:f>
            <x14:dxf>
              <fill>
                <patternFill>
                  <bgColor rgb="FF92D050"/>
                </patternFill>
              </fill>
            </x14:dxf>
          </x14:cfRule>
          <xm:sqref>M25:M26 S25:S26</xm:sqref>
        </x14:conditionalFormatting>
        <x14:conditionalFormatting xmlns:xm="http://schemas.microsoft.com/office/excel/2006/main">
          <x14:cfRule type="containsText" priority="7" operator="containsText" id="{A6B607AD-879A-4F4A-8A4E-6FCB552465E4}">
            <xm:f>NOT(ISERROR(SEARCH('Listas FUGA'!$E$5,M32)))</xm:f>
            <xm:f>'Listas FUGA'!$E$5</xm:f>
            <x14:dxf>
              <fill>
                <patternFill>
                  <bgColor rgb="FFFF0000"/>
                </patternFill>
              </fill>
            </x14:dxf>
          </x14:cfRule>
          <x14:cfRule type="containsText" priority="8" operator="containsText" id="{6EF4FA25-070C-423F-9443-5DFFCB736873}">
            <xm:f>NOT(ISERROR(SEARCH('Listas FUGA'!$E$4,M32)))</xm:f>
            <xm:f>'Listas FUGA'!$E$4</xm:f>
            <x14:dxf>
              <fill>
                <patternFill>
                  <bgColor rgb="FFFFFF00"/>
                </patternFill>
              </fill>
            </x14:dxf>
          </x14:cfRule>
          <x14:cfRule type="containsText" priority="9" operator="containsText" id="{AB8105C0-7B81-4A3A-B003-052DBE287CFE}">
            <xm:f>NOT(ISERROR(SEARCH('Listas FUGA'!$E$3,M32)))</xm:f>
            <xm:f>'Listas FUGA'!$E$3</xm:f>
            <x14:dxf>
              <fill>
                <patternFill>
                  <bgColor rgb="FF92D050"/>
                </patternFill>
              </fill>
            </x14:dxf>
          </x14:cfRule>
          <xm:sqref>S32 M32</xm:sqref>
        </x14:conditionalFormatting>
        <x14:conditionalFormatting xmlns:xm="http://schemas.microsoft.com/office/excel/2006/main">
          <x14:cfRule type="containsText" priority="1" operator="containsText" id="{481AEAC4-595D-402B-8F2E-E56E7EE602E2}">
            <xm:f>NOT(ISERROR(SEARCH('Listas FUGA'!$E$5,M40)))</xm:f>
            <xm:f>'Listas FUGA'!$E$5</xm:f>
            <x14:dxf>
              <fill>
                <patternFill>
                  <bgColor rgb="FFFF0000"/>
                </patternFill>
              </fill>
            </x14:dxf>
          </x14:cfRule>
          <x14:cfRule type="containsText" priority="2" operator="containsText" id="{74374647-7535-4244-B3BD-3100FA896DAC}">
            <xm:f>NOT(ISERROR(SEARCH('Listas FUGA'!$E$4,M40)))</xm:f>
            <xm:f>'Listas FUGA'!$E$4</xm:f>
            <x14:dxf>
              <fill>
                <patternFill>
                  <bgColor rgb="FFFFFF00"/>
                </patternFill>
              </fill>
            </x14:dxf>
          </x14:cfRule>
          <x14:cfRule type="containsText" priority="3" operator="containsText" id="{36825C29-7B3A-4125-BA32-DBB3F9552EEB}">
            <xm:f>NOT(ISERROR(SEARCH('Listas FUGA'!$E$3,M40)))</xm:f>
            <xm:f>'Listas FUGA'!$E$3</xm:f>
            <x14:dxf>
              <fill>
                <patternFill>
                  <bgColor rgb="FF92D050"/>
                </patternFill>
              </fill>
            </x14:dxf>
          </x14:cfRule>
          <xm:sqref>M40 S40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4E8C90CC-6E15-494C-A0BE-D055B2F1FD6E}">
          <x14:formula1>
            <xm:f>'Listas FUGA'!$C$3:$C$14</xm:f>
          </x14:formula1>
          <xm:sqref>B11</xm:sqref>
        </x14:dataValidation>
        <x14:dataValidation type="list" allowBlank="1" showInputMessage="1" showErrorMessage="1" xr:uid="{C88D8345-2782-47AC-9F87-12160B9D1242}">
          <x14:formula1>
            <xm:f>'Listas FUGA'!$D$3:$D$9</xm:f>
          </x14:formula1>
          <xm:sqref>B12</xm:sqref>
        </x14:dataValidation>
        <x14:dataValidation type="list" allowBlank="1" showInputMessage="1" showErrorMessage="1" xr:uid="{4534900E-0884-48A6-98C0-828152C3E841}">
          <x14:formula1>
            <xm:f>'Listas FUGA'!$B$3:$B$8</xm:f>
          </x14:formula1>
          <xm:sqref>G12</xm:sqref>
        </x14:dataValidation>
        <x14:dataValidation type="list" allowBlank="1" showInputMessage="1" showErrorMessage="1" xr:uid="{6027F5D5-6A15-4531-BAC7-04F6DCDCBB7E}">
          <x14:formula1>
            <xm:f>'Listas FUGA'!$A$3:$A$7</xm:f>
          </x14:formula1>
          <xm:sqref>F8:G9</xm:sqref>
        </x14:dataValidation>
        <x14:dataValidation type="list" allowBlank="1" showInputMessage="1" showErrorMessage="1" xr:uid="{070CADA8-9152-477B-9A6A-4E0A1429EB3D}">
          <x14:formula1>
            <xm:f>'Listas FUGA'!$E$3:$E$5</xm:f>
          </x14:formula1>
          <xm:sqref>S42 S21:S41 M42 M21:M41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4599-8B16-4D5E-8942-B5872B6AA495}">
  <sheetPr>
    <pageSetUpPr fitToPage="1"/>
  </sheetPr>
  <dimension ref="A1:S43"/>
  <sheetViews>
    <sheetView showGridLines="0" topLeftCell="A31" zoomScale="70" zoomScaleNormal="70" zoomScaleSheetLayoutView="70" workbookViewId="0">
      <selection activeCell="W4" sqref="W4"/>
    </sheetView>
  </sheetViews>
  <sheetFormatPr baseColWidth="10" defaultRowHeight="14.25" x14ac:dyDescent="0.2"/>
  <cols>
    <col min="1" max="1" width="38.5703125" style="81" customWidth="1"/>
    <col min="2" max="2" width="31.5703125" style="81" bestFit="1" customWidth="1"/>
    <col min="3" max="4" width="40.140625" style="81" customWidth="1"/>
    <col min="5" max="5" width="10.7109375" style="81" customWidth="1"/>
    <col min="6" max="6" width="12.42578125" style="81" bestFit="1" customWidth="1"/>
    <col min="7" max="7" width="38.140625" style="81" customWidth="1"/>
    <col min="8" max="8" width="14.42578125" style="81" hidden="1" customWidth="1"/>
    <col min="9" max="9" width="19.85546875" style="81" hidden="1" customWidth="1"/>
    <col min="10" max="10" width="24.85546875" style="81" hidden="1" customWidth="1"/>
    <col min="11" max="11" width="14.42578125" style="81" hidden="1" customWidth="1"/>
    <col min="12" max="12" width="21.140625" style="81" hidden="1" customWidth="1"/>
    <col min="13" max="13" width="19.28515625" style="81" hidden="1" customWidth="1"/>
    <col min="14" max="14" width="0" style="81" hidden="1" customWidth="1"/>
    <col min="15" max="15" width="20.28515625" style="81" hidden="1" customWidth="1"/>
    <col min="16" max="16" width="22.5703125" style="81" hidden="1" customWidth="1"/>
    <col min="17" max="17" width="20.5703125" style="81" hidden="1" customWidth="1"/>
    <col min="18" max="18" width="17.5703125" style="81" hidden="1" customWidth="1"/>
    <col min="19" max="19" width="25" style="81" hidden="1" customWidth="1"/>
    <col min="20" max="16384" width="11.42578125" style="81"/>
  </cols>
  <sheetData>
    <row r="1" spans="1:10" ht="57" customHeight="1" x14ac:dyDescent="0.2">
      <c r="A1" s="175"/>
      <c r="B1" s="176"/>
      <c r="C1" s="176"/>
      <c r="D1" s="176"/>
      <c r="E1" s="176"/>
      <c r="F1" s="176"/>
      <c r="G1" s="177"/>
      <c r="H1" s="80"/>
      <c r="I1" s="80"/>
    </row>
    <row r="2" spans="1:10" ht="31.5" customHeight="1" x14ac:dyDescent="0.2">
      <c r="A2" s="178"/>
      <c r="B2" s="179"/>
      <c r="C2" s="179"/>
      <c r="D2" s="179"/>
      <c r="E2" s="179"/>
      <c r="F2" s="179"/>
      <c r="G2" s="180"/>
      <c r="I2" s="82"/>
    </row>
    <row r="3" spans="1:10" x14ac:dyDescent="0.2">
      <c r="A3" s="83"/>
      <c r="B3" s="84"/>
      <c r="C3" s="84"/>
      <c r="D3" s="84"/>
      <c r="J3" s="82"/>
    </row>
    <row r="4" spans="1:10" s="87" customFormat="1" ht="56.25" customHeight="1" x14ac:dyDescent="0.25">
      <c r="A4" s="86" t="s">
        <v>23</v>
      </c>
      <c r="B4" s="181" t="s">
        <v>66</v>
      </c>
      <c r="C4" s="181"/>
      <c r="D4" s="181"/>
      <c r="E4" s="181"/>
      <c r="F4" s="181"/>
      <c r="G4" s="181"/>
    </row>
    <row r="5" spans="1:10" ht="45" customHeight="1" x14ac:dyDescent="0.25">
      <c r="A5" s="86" t="s">
        <v>24</v>
      </c>
      <c r="B5" s="181" t="s">
        <v>65</v>
      </c>
      <c r="C5" s="181"/>
      <c r="D5" s="181"/>
      <c r="E5" s="181"/>
      <c r="F5" s="181"/>
      <c r="G5" s="181"/>
      <c r="H5" s="87"/>
      <c r="I5" s="87"/>
      <c r="J5" s="87"/>
    </row>
    <row r="6" spans="1:10" ht="24.75" customHeight="1" x14ac:dyDescent="0.25">
      <c r="A6" s="88"/>
      <c r="B6" s="89"/>
      <c r="C6" s="89"/>
      <c r="D6" s="89"/>
      <c r="F6" s="89"/>
      <c r="G6" s="89"/>
      <c r="H6" s="87"/>
      <c r="I6" s="87"/>
      <c r="J6" s="87"/>
    </row>
    <row r="7" spans="1:10" ht="44.25" customHeight="1" x14ac:dyDescent="0.25">
      <c r="A7" s="182" t="s">
        <v>3</v>
      </c>
      <c r="B7" s="182"/>
      <c r="C7" s="182"/>
      <c r="F7" s="182" t="s">
        <v>64</v>
      </c>
      <c r="G7" s="182"/>
      <c r="H7" s="87"/>
      <c r="I7" s="87"/>
      <c r="J7" s="87"/>
    </row>
    <row r="8" spans="1:10" ht="60" customHeight="1" x14ac:dyDescent="0.25">
      <c r="A8" s="91" t="s">
        <v>7</v>
      </c>
      <c r="B8" s="183" t="s">
        <v>91</v>
      </c>
      <c r="C8" s="183"/>
      <c r="D8" s="125"/>
      <c r="F8" s="184" t="s">
        <v>48</v>
      </c>
      <c r="G8" s="184"/>
      <c r="H8" s="87"/>
      <c r="I8" s="87"/>
      <c r="J8" s="87"/>
    </row>
    <row r="9" spans="1:10" ht="38.25" customHeight="1" x14ac:dyDescent="0.25">
      <c r="A9" s="91" t="s">
        <v>8</v>
      </c>
      <c r="B9" s="169" t="s">
        <v>90</v>
      </c>
      <c r="C9" s="169"/>
      <c r="D9" s="97"/>
      <c r="F9" s="184"/>
      <c r="G9" s="184"/>
      <c r="H9" s="87"/>
      <c r="I9" s="87"/>
      <c r="J9" s="87"/>
    </row>
    <row r="10" spans="1:10" ht="30" customHeight="1" x14ac:dyDescent="0.25">
      <c r="A10" s="91" t="s">
        <v>26</v>
      </c>
      <c r="B10" s="169" t="s">
        <v>88</v>
      </c>
      <c r="C10" s="169"/>
      <c r="D10" s="97"/>
      <c r="G10" s="94"/>
      <c r="H10" s="87"/>
      <c r="I10" s="87"/>
      <c r="J10" s="87"/>
    </row>
    <row r="11" spans="1:10" ht="35.25" customHeight="1" x14ac:dyDescent="0.25">
      <c r="A11" s="91" t="s">
        <v>13</v>
      </c>
      <c r="B11" s="183" t="s">
        <v>58</v>
      </c>
      <c r="C11" s="183"/>
      <c r="D11" s="125"/>
      <c r="F11" s="182" t="s">
        <v>6</v>
      </c>
      <c r="G11" s="182"/>
      <c r="H11" s="87"/>
      <c r="I11" s="87"/>
      <c r="J11" s="87"/>
    </row>
    <row r="12" spans="1:10" ht="51" customHeight="1" x14ac:dyDescent="0.25">
      <c r="A12" s="91" t="s">
        <v>27</v>
      </c>
      <c r="B12" s="174" t="s">
        <v>16</v>
      </c>
      <c r="C12" s="174"/>
      <c r="D12" s="92"/>
      <c r="F12" s="95">
        <v>1</v>
      </c>
      <c r="G12" s="96"/>
      <c r="J12" s="87"/>
    </row>
    <row r="13" spans="1:10" ht="35.25" customHeight="1" x14ac:dyDescent="0.25">
      <c r="A13" s="91" t="s">
        <v>22</v>
      </c>
      <c r="B13" s="168" t="s">
        <v>97</v>
      </c>
      <c r="C13" s="169"/>
      <c r="D13" s="97"/>
      <c r="E13" s="87"/>
      <c r="F13" s="87"/>
      <c r="G13" s="87"/>
      <c r="H13" s="87"/>
      <c r="I13" s="87"/>
      <c r="J13" s="87"/>
    </row>
    <row r="14" spans="1:10" ht="36.75" customHeight="1" x14ac:dyDescent="0.25">
      <c r="A14" s="91" t="s">
        <v>76</v>
      </c>
      <c r="B14" s="169">
        <v>2022</v>
      </c>
      <c r="C14" s="169"/>
      <c r="D14" s="97"/>
      <c r="I14" s="87"/>
      <c r="J14" s="87"/>
    </row>
    <row r="15" spans="1:10" x14ac:dyDescent="0.2">
      <c r="A15" s="97"/>
      <c r="B15" s="97"/>
      <c r="C15" s="97"/>
      <c r="D15" s="97"/>
      <c r="E15" s="97"/>
      <c r="F15" s="97"/>
      <c r="G15" s="97"/>
      <c r="H15" s="97"/>
      <c r="I15" s="97"/>
      <c r="J15" s="97"/>
    </row>
    <row r="16" spans="1:10" ht="87" customHeight="1" x14ac:dyDescent="0.2">
      <c r="A16" s="98" t="s">
        <v>39</v>
      </c>
      <c r="B16" s="170" t="s">
        <v>165</v>
      </c>
      <c r="C16" s="171"/>
      <c r="D16" s="171"/>
      <c r="E16" s="171"/>
      <c r="F16" s="171"/>
      <c r="G16" s="172"/>
      <c r="H16" s="97"/>
      <c r="I16" s="97"/>
      <c r="J16" s="97"/>
    </row>
    <row r="17" spans="1:19" ht="15" customHeight="1" x14ac:dyDescent="0.2">
      <c r="A17" s="97"/>
      <c r="B17" s="97"/>
      <c r="C17" s="97"/>
      <c r="D17" s="97"/>
      <c r="E17" s="97"/>
      <c r="F17" s="97"/>
      <c r="G17" s="97"/>
      <c r="H17" s="97"/>
      <c r="I17" s="97"/>
      <c r="J17" s="97"/>
    </row>
    <row r="18" spans="1:19" ht="15" customHeight="1" x14ac:dyDescent="0.2">
      <c r="A18" s="166" t="s">
        <v>68</v>
      </c>
      <c r="B18" s="166" t="s">
        <v>28</v>
      </c>
      <c r="C18" s="166" t="s">
        <v>29</v>
      </c>
      <c r="D18" s="166" t="s">
        <v>30</v>
      </c>
      <c r="E18" s="173" t="s">
        <v>0</v>
      </c>
      <c r="F18" s="173"/>
      <c r="G18" s="99" t="s">
        <v>25</v>
      </c>
      <c r="H18" s="165" t="s">
        <v>71</v>
      </c>
      <c r="I18" s="165"/>
      <c r="J18" s="165"/>
      <c r="K18" s="165"/>
      <c r="L18" s="165"/>
      <c r="M18" s="165"/>
      <c r="N18" s="165" t="s">
        <v>72</v>
      </c>
      <c r="O18" s="165"/>
      <c r="P18" s="165"/>
      <c r="Q18" s="165"/>
      <c r="R18" s="165"/>
      <c r="S18" s="165"/>
    </row>
    <row r="19" spans="1:19" ht="36" customHeight="1" x14ac:dyDescent="0.2">
      <c r="A19" s="166"/>
      <c r="B19" s="166"/>
      <c r="C19" s="166"/>
      <c r="D19" s="166"/>
      <c r="E19" s="166" t="s">
        <v>1</v>
      </c>
      <c r="F19" s="166" t="s">
        <v>2</v>
      </c>
      <c r="G19" s="167" t="s">
        <v>69</v>
      </c>
      <c r="H19" s="165" t="s">
        <v>36</v>
      </c>
      <c r="I19" s="165"/>
      <c r="J19" s="165"/>
      <c r="K19" s="165"/>
      <c r="L19" s="165" t="s">
        <v>73</v>
      </c>
      <c r="M19" s="165"/>
      <c r="N19" s="165" t="s">
        <v>36</v>
      </c>
      <c r="O19" s="165"/>
      <c r="P19" s="165"/>
      <c r="Q19" s="165"/>
      <c r="R19" s="165" t="s">
        <v>73</v>
      </c>
      <c r="S19" s="165"/>
    </row>
    <row r="20" spans="1:19" ht="52.5" customHeight="1" x14ac:dyDescent="0.2">
      <c r="A20" s="166"/>
      <c r="B20" s="166"/>
      <c r="C20" s="166"/>
      <c r="D20" s="166"/>
      <c r="E20" s="188"/>
      <c r="F20" s="188"/>
      <c r="G20" s="167"/>
      <c r="H20" s="100" t="s">
        <v>70</v>
      </c>
      <c r="I20" s="100" t="s">
        <v>151</v>
      </c>
      <c r="J20" s="100" t="s">
        <v>32</v>
      </c>
      <c r="K20" s="100" t="s">
        <v>33</v>
      </c>
      <c r="L20" s="100" t="s">
        <v>34</v>
      </c>
      <c r="M20" s="100" t="s">
        <v>35</v>
      </c>
      <c r="N20" s="100" t="s">
        <v>70</v>
      </c>
      <c r="O20" s="100" t="s">
        <v>151</v>
      </c>
      <c r="P20" s="100" t="s">
        <v>32</v>
      </c>
      <c r="Q20" s="100" t="s">
        <v>33</v>
      </c>
      <c r="R20" s="100" t="s">
        <v>34</v>
      </c>
      <c r="S20" s="100" t="s">
        <v>35</v>
      </c>
    </row>
    <row r="21" spans="1:19" ht="81.75" customHeight="1" x14ac:dyDescent="0.2">
      <c r="A21" s="70" t="s">
        <v>126</v>
      </c>
      <c r="B21" s="73" t="s">
        <v>240</v>
      </c>
      <c r="C21" s="73" t="s">
        <v>110</v>
      </c>
      <c r="D21" s="73" t="s">
        <v>216</v>
      </c>
      <c r="E21" s="137">
        <v>44621</v>
      </c>
      <c r="F21" s="137">
        <v>44742</v>
      </c>
      <c r="G21" s="138">
        <v>1</v>
      </c>
      <c r="H21" s="75"/>
      <c r="I21" s="76">
        <f>H21/$G$21</f>
        <v>0</v>
      </c>
      <c r="J21" s="77"/>
      <c r="K21" s="72"/>
      <c r="L21" s="72"/>
      <c r="M21" s="79"/>
      <c r="N21" s="75"/>
      <c r="O21" s="76">
        <f>N21/$G$21</f>
        <v>0</v>
      </c>
      <c r="P21" s="72"/>
      <c r="Q21" s="72"/>
      <c r="R21" s="72"/>
      <c r="S21" s="79"/>
    </row>
    <row r="22" spans="1:19" ht="72" x14ac:dyDescent="0.2">
      <c r="A22" s="70" t="s">
        <v>126</v>
      </c>
      <c r="B22" s="73" t="s">
        <v>241</v>
      </c>
      <c r="C22" s="73" t="s">
        <v>109</v>
      </c>
      <c r="D22" s="73" t="s">
        <v>226</v>
      </c>
      <c r="E22" s="139">
        <v>44621</v>
      </c>
      <c r="F22" s="139">
        <v>44742</v>
      </c>
      <c r="G22" s="74">
        <v>1</v>
      </c>
      <c r="H22" s="75"/>
      <c r="I22" s="76">
        <f>H22/$G$22</f>
        <v>0</v>
      </c>
      <c r="J22" s="77"/>
      <c r="K22" s="72"/>
      <c r="L22" s="78"/>
      <c r="M22" s="79"/>
      <c r="N22" s="75"/>
      <c r="O22" s="76">
        <f>N22/$G$22</f>
        <v>0</v>
      </c>
      <c r="P22" s="72"/>
      <c r="Q22" s="72"/>
      <c r="R22" s="72"/>
      <c r="S22" s="79"/>
    </row>
    <row r="23" spans="1:19" ht="96.75" customHeight="1" x14ac:dyDescent="0.2">
      <c r="A23" s="70" t="s">
        <v>126</v>
      </c>
      <c r="B23" s="71" t="s">
        <v>242</v>
      </c>
      <c r="C23" s="73" t="s">
        <v>110</v>
      </c>
      <c r="D23" s="73" t="s">
        <v>226</v>
      </c>
      <c r="E23" s="139">
        <v>44621</v>
      </c>
      <c r="F23" s="139">
        <v>44834</v>
      </c>
      <c r="G23" s="74">
        <v>1</v>
      </c>
      <c r="H23" s="75"/>
      <c r="I23" s="140">
        <f>H23/$G$23</f>
        <v>0</v>
      </c>
      <c r="J23" s="77"/>
      <c r="K23" s="72"/>
      <c r="L23" s="78"/>
      <c r="M23" s="79"/>
      <c r="N23" s="75"/>
      <c r="O23" s="76">
        <f>N23/$G$23</f>
        <v>0</v>
      </c>
      <c r="P23" s="72"/>
      <c r="Q23" s="72"/>
      <c r="R23" s="72"/>
      <c r="S23" s="79"/>
    </row>
    <row r="24" spans="1:19" ht="71.25" x14ac:dyDescent="0.2">
      <c r="A24" s="70" t="s">
        <v>126</v>
      </c>
      <c r="B24" s="73" t="s">
        <v>243</v>
      </c>
      <c r="C24" s="73" t="s">
        <v>110</v>
      </c>
      <c r="D24" s="73" t="s">
        <v>226</v>
      </c>
      <c r="E24" s="139">
        <v>44743</v>
      </c>
      <c r="F24" s="139">
        <v>44865</v>
      </c>
      <c r="G24" s="74">
        <v>1</v>
      </c>
      <c r="H24" s="75"/>
      <c r="I24" s="76">
        <f>H24/$G$24</f>
        <v>0</v>
      </c>
      <c r="J24" s="77"/>
      <c r="K24" s="72"/>
      <c r="L24" s="78"/>
      <c r="M24" s="79"/>
      <c r="N24" s="75"/>
      <c r="O24" s="76">
        <f>N24/$G$24</f>
        <v>0</v>
      </c>
      <c r="P24" s="72"/>
      <c r="Q24" s="72"/>
      <c r="R24" s="72"/>
      <c r="S24" s="79"/>
    </row>
    <row r="25" spans="1:19" ht="48.75" customHeight="1" x14ac:dyDescent="0.2">
      <c r="A25" s="70" t="s">
        <v>126</v>
      </c>
      <c r="B25" s="73" t="s">
        <v>244</v>
      </c>
      <c r="C25" s="141" t="s">
        <v>107</v>
      </c>
      <c r="D25" s="72" t="s">
        <v>102</v>
      </c>
      <c r="E25" s="142">
        <v>44835</v>
      </c>
      <c r="F25" s="142">
        <v>44895</v>
      </c>
      <c r="G25" s="70">
        <v>1</v>
      </c>
      <c r="H25" s="143"/>
      <c r="I25" s="144">
        <f>H25/$G$25</f>
        <v>0</v>
      </c>
      <c r="J25" s="145"/>
      <c r="K25" s="72"/>
      <c r="L25" s="72"/>
      <c r="M25" s="79"/>
      <c r="N25" s="75"/>
      <c r="O25" s="76">
        <f>N25/$G$25</f>
        <v>0</v>
      </c>
      <c r="P25" s="72"/>
      <c r="Q25" s="72"/>
      <c r="R25" s="72"/>
      <c r="S25" s="79"/>
    </row>
    <row r="26" spans="1:19" ht="157.5" x14ac:dyDescent="0.2">
      <c r="A26" s="70" t="s">
        <v>126</v>
      </c>
      <c r="B26" s="71" t="s">
        <v>245</v>
      </c>
      <c r="C26" s="70" t="s">
        <v>162</v>
      </c>
      <c r="D26" s="72" t="s">
        <v>100</v>
      </c>
      <c r="E26" s="139">
        <v>44774</v>
      </c>
      <c r="F26" s="139">
        <v>44895</v>
      </c>
      <c r="G26" s="74">
        <v>1</v>
      </c>
      <c r="H26" s="75"/>
      <c r="I26" s="76">
        <f>H26/$G$26</f>
        <v>0</v>
      </c>
      <c r="J26" s="77"/>
      <c r="K26" s="72"/>
      <c r="L26" s="78"/>
      <c r="M26" s="79"/>
      <c r="N26" s="75"/>
      <c r="O26" s="76">
        <f>N26/$G$26</f>
        <v>0</v>
      </c>
      <c r="P26" s="72"/>
      <c r="Q26" s="72"/>
      <c r="R26" s="72"/>
      <c r="S26" s="79"/>
    </row>
    <row r="27" spans="1:19" ht="57.75" x14ac:dyDescent="0.2">
      <c r="A27" s="70" t="s">
        <v>126</v>
      </c>
      <c r="B27" s="71" t="s">
        <v>246</v>
      </c>
      <c r="C27" s="70" t="s">
        <v>163</v>
      </c>
      <c r="D27" s="73" t="s">
        <v>101</v>
      </c>
      <c r="E27" s="139">
        <v>44562</v>
      </c>
      <c r="F27" s="139">
        <v>44910</v>
      </c>
      <c r="G27" s="74">
        <v>1</v>
      </c>
      <c r="H27" s="75"/>
      <c r="I27" s="76">
        <f>H27/$G$27</f>
        <v>0</v>
      </c>
      <c r="J27" s="77"/>
      <c r="K27" s="72"/>
      <c r="L27" s="78"/>
      <c r="M27" s="79"/>
      <c r="N27" s="75"/>
      <c r="O27" s="76">
        <f>N27/$G$27</f>
        <v>0</v>
      </c>
      <c r="P27" s="72"/>
      <c r="Q27" s="72"/>
      <c r="R27" s="72"/>
      <c r="S27" s="79"/>
    </row>
    <row r="28" spans="1:19" ht="86.25" x14ac:dyDescent="0.2">
      <c r="A28" s="70" t="s">
        <v>126</v>
      </c>
      <c r="B28" s="71" t="s">
        <v>247</v>
      </c>
      <c r="C28" s="70" t="s">
        <v>112</v>
      </c>
      <c r="D28" s="72" t="s">
        <v>164</v>
      </c>
      <c r="E28" s="139">
        <v>44743</v>
      </c>
      <c r="F28" s="139">
        <v>44910</v>
      </c>
      <c r="G28" s="74">
        <v>1</v>
      </c>
      <c r="H28" s="75"/>
      <c r="I28" s="76">
        <f>H28/$G$28</f>
        <v>0</v>
      </c>
      <c r="J28" s="77"/>
      <c r="K28" s="72"/>
      <c r="L28" s="78"/>
      <c r="M28" s="79"/>
      <c r="N28" s="75"/>
      <c r="O28" s="76">
        <f>N28/$G$28</f>
        <v>0</v>
      </c>
      <c r="P28" s="72"/>
      <c r="Q28" s="72"/>
      <c r="R28" s="72"/>
      <c r="S28" s="79"/>
    </row>
    <row r="29" spans="1:19" ht="72" x14ac:dyDescent="0.2">
      <c r="A29" s="70" t="s">
        <v>126</v>
      </c>
      <c r="B29" s="71" t="s">
        <v>248</v>
      </c>
      <c r="C29" s="70" t="s">
        <v>112</v>
      </c>
      <c r="D29" s="72" t="s">
        <v>164</v>
      </c>
      <c r="E29" s="139">
        <v>44743</v>
      </c>
      <c r="F29" s="139">
        <v>44910</v>
      </c>
      <c r="G29" s="74">
        <v>1</v>
      </c>
      <c r="H29" s="75"/>
      <c r="I29" s="76">
        <f>H29/$G$29</f>
        <v>0</v>
      </c>
      <c r="J29" s="77"/>
      <c r="K29" s="72"/>
      <c r="L29" s="78"/>
      <c r="M29" s="79"/>
      <c r="N29" s="75"/>
      <c r="O29" s="76">
        <f>N29/$G$29</f>
        <v>0</v>
      </c>
      <c r="P29" s="72"/>
      <c r="Q29" s="72"/>
      <c r="R29" s="72"/>
      <c r="S29" s="79"/>
    </row>
    <row r="30" spans="1:19" ht="43.5" x14ac:dyDescent="0.2">
      <c r="A30" s="70" t="s">
        <v>126</v>
      </c>
      <c r="B30" s="71" t="s">
        <v>249</v>
      </c>
      <c r="C30" s="70" t="s">
        <v>112</v>
      </c>
      <c r="D30" s="72" t="s">
        <v>164</v>
      </c>
      <c r="E30" s="139">
        <v>44743</v>
      </c>
      <c r="F30" s="139">
        <v>44910</v>
      </c>
      <c r="G30" s="74">
        <v>1</v>
      </c>
      <c r="H30" s="75"/>
      <c r="I30" s="76">
        <f>H30/$G$30</f>
        <v>0</v>
      </c>
      <c r="J30" s="77"/>
      <c r="K30" s="72"/>
      <c r="L30" s="78"/>
      <c r="M30" s="79"/>
      <c r="N30" s="75"/>
      <c r="O30" s="76">
        <f>N30/$G$30</f>
        <v>0</v>
      </c>
      <c r="P30" s="72"/>
      <c r="Q30" s="72"/>
      <c r="R30" s="72"/>
      <c r="S30" s="79"/>
    </row>
    <row r="31" spans="1:19" s="115" customFormat="1" ht="28.5" customHeight="1" x14ac:dyDescent="0.25">
      <c r="A31" s="167" t="s">
        <v>120</v>
      </c>
      <c r="B31" s="167"/>
      <c r="C31" s="167"/>
      <c r="D31" s="167"/>
      <c r="E31" s="167"/>
      <c r="F31" s="167"/>
      <c r="G31" s="108">
        <f>SUM(G21:G30)</f>
        <v>10</v>
      </c>
      <c r="H31" s="109">
        <f ca="1">SUM(H21:H31)</f>
        <v>0</v>
      </c>
      <c r="I31" s="110">
        <f>AVERAGE(I21:I30)</f>
        <v>0</v>
      </c>
      <c r="J31" s="111"/>
      <c r="K31" s="112"/>
      <c r="L31" s="113"/>
      <c r="M31" s="114"/>
      <c r="N31" s="109">
        <f ca="1">SUM(N21:N31)</f>
        <v>0</v>
      </c>
      <c r="O31" s="110">
        <f>AVERAGE(O21:O30)</f>
        <v>0</v>
      </c>
      <c r="P31" s="112"/>
      <c r="Q31" s="112"/>
      <c r="R31" s="112"/>
      <c r="S31" s="114"/>
    </row>
    <row r="32" spans="1:19" x14ac:dyDescent="0.2">
      <c r="A32" s="81" t="s">
        <v>147</v>
      </c>
    </row>
    <row r="34" spans="1:7" ht="14.25" customHeight="1" x14ac:dyDescent="0.2">
      <c r="A34" s="156" t="s">
        <v>67</v>
      </c>
      <c r="B34" s="156"/>
      <c r="C34" s="156"/>
      <c r="D34" s="156"/>
      <c r="E34" s="156"/>
      <c r="F34" s="156"/>
      <c r="G34" s="156"/>
    </row>
    <row r="35" spans="1:7" ht="14.25" customHeight="1" x14ac:dyDescent="0.2">
      <c r="A35" s="152" t="s">
        <v>37</v>
      </c>
      <c r="B35" s="153"/>
      <c r="C35" s="154"/>
      <c r="D35" s="117" t="s">
        <v>134</v>
      </c>
      <c r="E35" s="156" t="s">
        <v>135</v>
      </c>
      <c r="F35" s="156"/>
      <c r="G35" s="156"/>
    </row>
    <row r="36" spans="1:7" ht="14.25" customHeight="1" x14ac:dyDescent="0.2">
      <c r="A36" s="149">
        <v>44588</v>
      </c>
      <c r="B36" s="150"/>
      <c r="C36" s="151"/>
      <c r="D36" s="118" t="s">
        <v>77</v>
      </c>
      <c r="E36" s="155" t="s">
        <v>133</v>
      </c>
      <c r="F36" s="155"/>
      <c r="G36" s="155"/>
    </row>
    <row r="37" spans="1:7" x14ac:dyDescent="0.2">
      <c r="A37" s="149">
        <v>44616</v>
      </c>
      <c r="B37" s="150"/>
      <c r="C37" s="151"/>
      <c r="D37" s="119" t="s">
        <v>139</v>
      </c>
      <c r="E37" s="155" t="s">
        <v>143</v>
      </c>
      <c r="F37" s="155"/>
      <c r="G37" s="155"/>
    </row>
    <row r="38" spans="1:7" ht="42.75" customHeight="1" x14ac:dyDescent="0.2">
      <c r="A38" s="149"/>
      <c r="B38" s="150"/>
      <c r="C38" s="151"/>
      <c r="D38" s="119" t="s">
        <v>153</v>
      </c>
      <c r="E38" s="155" t="s">
        <v>158</v>
      </c>
      <c r="F38" s="155"/>
      <c r="G38" s="155"/>
    </row>
    <row r="39" spans="1:7" x14ac:dyDescent="0.2">
      <c r="A39" s="120"/>
      <c r="B39" s="121"/>
      <c r="C39" s="121"/>
      <c r="D39" s="121"/>
      <c r="E39" s="122"/>
      <c r="F39" s="122"/>
      <c r="G39" s="122"/>
    </row>
    <row r="40" spans="1:7" x14ac:dyDescent="0.2">
      <c r="A40" s="162" t="s">
        <v>38</v>
      </c>
      <c r="B40" s="163"/>
      <c r="C40" s="162" t="s">
        <v>80</v>
      </c>
      <c r="D40" s="163"/>
      <c r="E40" s="162" t="s">
        <v>82</v>
      </c>
      <c r="F40" s="164"/>
      <c r="G40" s="163"/>
    </row>
    <row r="41" spans="1:7" x14ac:dyDescent="0.2">
      <c r="A41" s="157" t="s">
        <v>78</v>
      </c>
      <c r="B41" s="158"/>
      <c r="C41" s="157" t="s">
        <v>138</v>
      </c>
      <c r="D41" s="158"/>
      <c r="E41" s="187" t="s">
        <v>83</v>
      </c>
      <c r="F41" s="187"/>
      <c r="G41" s="123" t="s">
        <v>40</v>
      </c>
    </row>
    <row r="42" spans="1:7" x14ac:dyDescent="0.2">
      <c r="A42" s="157" t="s">
        <v>79</v>
      </c>
      <c r="B42" s="158"/>
      <c r="C42" s="159" t="s">
        <v>81</v>
      </c>
      <c r="D42" s="160"/>
      <c r="E42" s="187" t="s">
        <v>149</v>
      </c>
      <c r="F42" s="187"/>
      <c r="G42" s="123" t="s">
        <v>40</v>
      </c>
    </row>
    <row r="43" spans="1:7" x14ac:dyDescent="0.2">
      <c r="A43" s="124" t="s">
        <v>75</v>
      </c>
    </row>
  </sheetData>
  <mergeCells count="49">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42:B42"/>
    <mergeCell ref="C42:D42"/>
    <mergeCell ref="E42:F42"/>
    <mergeCell ref="E38:G38"/>
    <mergeCell ref="A40:B40"/>
    <mergeCell ref="C40:D40"/>
    <mergeCell ref="E40:G40"/>
    <mergeCell ref="A41:B41"/>
    <mergeCell ref="C41:D41"/>
    <mergeCell ref="E41:F41"/>
    <mergeCell ref="A36:C36"/>
    <mergeCell ref="A37:C37"/>
    <mergeCell ref="A38:C38"/>
    <mergeCell ref="A31:F31"/>
    <mergeCell ref="A35:C35"/>
    <mergeCell ref="E36:G36"/>
    <mergeCell ref="E37:G37"/>
    <mergeCell ref="A34:G34"/>
    <mergeCell ref="E35:G35"/>
  </mergeCells>
  <conditionalFormatting sqref="J31 J22:J27">
    <cfRule type="containsText" dxfId="65" priority="61" operator="containsText" text="Cumplimiento total">
      <formula>NOT(ISERROR(SEARCH("Cumplimiento total",J22)))</formula>
    </cfRule>
    <cfRule type="containsText" dxfId="64" priority="62" operator="containsText" text="Sin gestión">
      <formula>NOT(ISERROR(SEARCH("Sin gestión",J22)))</formula>
    </cfRule>
    <cfRule type="containsText" dxfId="63" priority="63" operator="containsText" text="Avances en la gestión">
      <formula>NOT(ISERROR(SEARCH("Avances en la gestión",J22)))</formula>
    </cfRule>
  </conditionalFormatting>
  <conditionalFormatting sqref="J22">
    <cfRule type="containsText" dxfId="62" priority="52" operator="containsText" text="Cumplimiento total">
      <formula>NOT(ISERROR(SEARCH("Cumplimiento total",J22)))</formula>
    </cfRule>
    <cfRule type="containsText" dxfId="61" priority="53" operator="containsText" text="Sin gestión">
      <formula>NOT(ISERROR(SEARCH("Sin gestión",J22)))</formula>
    </cfRule>
    <cfRule type="containsText" dxfId="60" priority="54" operator="containsText" text="Avances en la gestión">
      <formula>NOT(ISERROR(SEARCH("Avances en la gestión",J22)))</formula>
    </cfRule>
  </conditionalFormatting>
  <conditionalFormatting sqref="J29">
    <cfRule type="containsText" dxfId="59" priority="43" operator="containsText" text="Cumplimiento total">
      <formula>NOT(ISERROR(SEARCH("Cumplimiento total",J29)))</formula>
    </cfRule>
    <cfRule type="containsText" dxfId="58" priority="44" operator="containsText" text="Sin gestión">
      <formula>NOT(ISERROR(SEARCH("Sin gestión",J29)))</formula>
    </cfRule>
    <cfRule type="containsText" dxfId="57" priority="45" operator="containsText" text="Avances en la gestión">
      <formula>NOT(ISERROR(SEARCH("Avances en la gestión",J29)))</formula>
    </cfRule>
  </conditionalFormatting>
  <conditionalFormatting sqref="J28">
    <cfRule type="containsText" dxfId="56" priority="34" operator="containsText" text="Cumplimiento total">
      <formula>NOT(ISERROR(SEARCH("Cumplimiento total",J28)))</formula>
    </cfRule>
    <cfRule type="containsText" dxfId="55" priority="35" operator="containsText" text="Sin gestión">
      <formula>NOT(ISERROR(SEARCH("Sin gestión",J28)))</formula>
    </cfRule>
    <cfRule type="containsText" dxfId="54" priority="36" operator="containsText" text="Avances en la gestión">
      <formula>NOT(ISERROR(SEARCH("Avances en la gestión",J28)))</formula>
    </cfRule>
  </conditionalFormatting>
  <conditionalFormatting sqref="J30">
    <cfRule type="containsText" dxfId="53" priority="16" operator="containsText" text="Cumplimiento total">
      <formula>NOT(ISERROR(SEARCH("Cumplimiento total",J30)))</formula>
    </cfRule>
    <cfRule type="containsText" dxfId="52" priority="17" operator="containsText" text="Sin gestión">
      <formula>NOT(ISERROR(SEARCH("Sin gestión",J30)))</formula>
    </cfRule>
    <cfRule type="containsText" dxfId="51" priority="18" operator="containsText" text="Avances en la gestión">
      <formula>NOT(ISERROR(SEARCH("Avances en la gestión",J30)))</formula>
    </cfRule>
  </conditionalFormatting>
  <conditionalFormatting sqref="J21:J24">
    <cfRule type="containsText" dxfId="50" priority="7" operator="containsText" text="Cumplimiento total">
      <formula>NOT(ISERROR(SEARCH("Cumplimiento total",J21)))</formula>
    </cfRule>
    <cfRule type="containsText" dxfId="49" priority="8" operator="containsText" text="Sin gestión">
      <formula>NOT(ISERROR(SEARCH("Sin gestión",J21)))</formula>
    </cfRule>
    <cfRule type="containsText" dxfId="48" priority="9" operator="containsText" text="Avances en la gestión">
      <formula>NOT(ISERROR(SEARCH("Avances en la gestión",J21)))</formula>
    </cfRule>
  </conditionalFormatting>
  <hyperlinks>
    <hyperlink ref="B13" r:id="rId1" xr:uid="{65E90490-4A8D-4150-B571-5BF9117BA6BA}"/>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58FA786C-A4C1-4225-A294-FA4F8696CABE}">
            <xm:f>NOT(ISERROR(SEARCH('Listas FUGA'!$E$5,M22)))</xm:f>
            <xm:f>'Listas FUGA'!$E$5</xm:f>
            <x14:dxf>
              <fill>
                <patternFill>
                  <bgColor rgb="FFFF0000"/>
                </patternFill>
              </fill>
            </x14:dxf>
          </x14:cfRule>
          <x14:cfRule type="containsText" priority="59" operator="containsText" id="{CC062168-E22A-4419-9487-D2E6A4B9A37C}">
            <xm:f>NOT(ISERROR(SEARCH('Listas FUGA'!$E$4,M22)))</xm:f>
            <xm:f>'Listas FUGA'!$E$4</xm:f>
            <x14:dxf>
              <fill>
                <patternFill>
                  <bgColor rgb="FFFFFF00"/>
                </patternFill>
              </fill>
            </x14:dxf>
          </x14:cfRule>
          <x14:cfRule type="containsText" priority="60" operator="containsText" id="{271D8773-C5EC-4CF8-9D12-30478474601F}">
            <xm:f>NOT(ISERROR(SEARCH('Listas FUGA'!$E$3,M22)))</xm:f>
            <xm:f>'Listas FUGA'!$E$3</xm:f>
            <x14:dxf>
              <fill>
                <patternFill>
                  <bgColor rgb="FF92D050"/>
                </patternFill>
              </fill>
            </x14:dxf>
          </x14:cfRule>
          <xm:sqref>M31 M22:M27 S22:S27</xm:sqref>
        </x14:conditionalFormatting>
        <x14:conditionalFormatting xmlns:xm="http://schemas.microsoft.com/office/excel/2006/main">
          <x14:cfRule type="containsText" priority="55" operator="containsText" id="{79D58E00-59A6-49C3-B59E-760E6626F976}">
            <xm:f>NOT(ISERROR(SEARCH('Listas FUGA'!$E$5,S31)))</xm:f>
            <xm:f>'Listas FUGA'!$E$5</xm:f>
            <x14:dxf>
              <fill>
                <patternFill>
                  <bgColor rgb="FFFF0000"/>
                </patternFill>
              </fill>
            </x14:dxf>
          </x14:cfRule>
          <x14:cfRule type="containsText" priority="56" operator="containsText" id="{4FA0898C-9A45-4716-8AB0-E770708D2A4C}">
            <xm:f>NOT(ISERROR(SEARCH('Listas FUGA'!$E$4,S31)))</xm:f>
            <xm:f>'Listas FUGA'!$E$4</xm:f>
            <x14:dxf>
              <fill>
                <patternFill>
                  <bgColor rgb="FFFFFF00"/>
                </patternFill>
              </fill>
            </x14:dxf>
          </x14:cfRule>
          <x14:cfRule type="containsText" priority="57" operator="containsText" id="{E5A21D42-D93B-42FB-B4B9-B34BE57EDD1A}">
            <xm:f>NOT(ISERROR(SEARCH('Listas FUGA'!$E$3,S31)))</xm:f>
            <xm:f>'Listas FUGA'!$E$3</xm:f>
            <x14:dxf>
              <fill>
                <patternFill>
                  <bgColor rgb="FF92D050"/>
                </patternFill>
              </fill>
            </x14:dxf>
          </x14:cfRule>
          <xm:sqref>S31</xm:sqref>
        </x14:conditionalFormatting>
        <x14:conditionalFormatting xmlns:xm="http://schemas.microsoft.com/office/excel/2006/main">
          <x14:cfRule type="containsText" priority="49" operator="containsText" id="{559954C6-CDA6-42A3-9402-13391CAB07D6}">
            <xm:f>NOT(ISERROR(SEARCH('Listas FUGA'!$E$5,M22)))</xm:f>
            <xm:f>'Listas FUGA'!$E$5</xm:f>
            <x14:dxf>
              <fill>
                <patternFill>
                  <bgColor rgb="FFFF0000"/>
                </patternFill>
              </fill>
            </x14:dxf>
          </x14:cfRule>
          <x14:cfRule type="containsText" priority="50" operator="containsText" id="{1D5F4B3C-F278-49F7-8C54-2E00490C819E}">
            <xm:f>NOT(ISERROR(SEARCH('Listas FUGA'!$E$4,M22)))</xm:f>
            <xm:f>'Listas FUGA'!$E$4</xm:f>
            <x14:dxf>
              <fill>
                <patternFill>
                  <bgColor rgb="FFFFFF00"/>
                </patternFill>
              </fill>
            </x14:dxf>
          </x14:cfRule>
          <x14:cfRule type="containsText" priority="51" operator="containsText" id="{16AC6095-A1B1-4B8D-B53C-C36F0D54D7C7}">
            <xm:f>NOT(ISERROR(SEARCH('Listas FUGA'!$E$3,M22)))</xm:f>
            <xm:f>'Listas FUGA'!$E$3</xm:f>
            <x14:dxf>
              <fill>
                <patternFill>
                  <bgColor rgb="FF92D050"/>
                </patternFill>
              </fill>
            </x14:dxf>
          </x14:cfRule>
          <xm:sqref>M22</xm:sqref>
        </x14:conditionalFormatting>
        <x14:conditionalFormatting xmlns:xm="http://schemas.microsoft.com/office/excel/2006/main">
          <x14:cfRule type="containsText" priority="46" operator="containsText" id="{1A282DC6-38A2-46F3-B7C2-DDF44756D1C2}">
            <xm:f>NOT(ISERROR(SEARCH('Listas FUGA'!$E$5,S22)))</xm:f>
            <xm:f>'Listas FUGA'!$E$5</xm:f>
            <x14:dxf>
              <fill>
                <patternFill>
                  <bgColor rgb="FFFF0000"/>
                </patternFill>
              </fill>
            </x14:dxf>
          </x14:cfRule>
          <x14:cfRule type="containsText" priority="47" operator="containsText" id="{F3399AC7-68BD-4322-A24F-3BD391BA9311}">
            <xm:f>NOT(ISERROR(SEARCH('Listas FUGA'!$E$4,S22)))</xm:f>
            <xm:f>'Listas FUGA'!$E$4</xm:f>
            <x14:dxf>
              <fill>
                <patternFill>
                  <bgColor rgb="FFFFFF00"/>
                </patternFill>
              </fill>
            </x14:dxf>
          </x14:cfRule>
          <x14:cfRule type="containsText" priority="48" operator="containsText" id="{24B7FD91-B89D-4D70-98D5-D2F9BB06A401}">
            <xm:f>NOT(ISERROR(SEARCH('Listas FUGA'!$E$3,S22)))</xm:f>
            <xm:f>'Listas FUGA'!$E$3</xm:f>
            <x14:dxf>
              <fill>
                <patternFill>
                  <bgColor rgb="FF92D050"/>
                </patternFill>
              </fill>
            </x14:dxf>
          </x14:cfRule>
          <xm:sqref>S22</xm:sqref>
        </x14:conditionalFormatting>
        <x14:conditionalFormatting xmlns:xm="http://schemas.microsoft.com/office/excel/2006/main">
          <x14:cfRule type="containsText" priority="40" operator="containsText" id="{DC055BBE-4685-422C-ABCC-4181CA3DC817}">
            <xm:f>NOT(ISERROR(SEARCH('Listas FUGA'!$E$5,M29)))</xm:f>
            <xm:f>'Listas FUGA'!$E$5</xm:f>
            <x14:dxf>
              <fill>
                <patternFill>
                  <bgColor rgb="FFFF0000"/>
                </patternFill>
              </fill>
            </x14:dxf>
          </x14:cfRule>
          <x14:cfRule type="containsText" priority="41" operator="containsText" id="{A9E6E809-9A05-4BD1-9585-2BC1CD10D630}">
            <xm:f>NOT(ISERROR(SEARCH('Listas FUGA'!$E$4,M29)))</xm:f>
            <xm:f>'Listas FUGA'!$E$4</xm:f>
            <x14:dxf>
              <fill>
                <patternFill>
                  <bgColor rgb="FFFFFF00"/>
                </patternFill>
              </fill>
            </x14:dxf>
          </x14:cfRule>
          <x14:cfRule type="containsText" priority="42" operator="containsText" id="{73DE1292-5064-4406-B3BA-B06758A37A7A}">
            <xm:f>NOT(ISERROR(SEARCH('Listas FUGA'!$E$3,M29)))</xm:f>
            <xm:f>'Listas FUGA'!$E$3</xm:f>
            <x14:dxf>
              <fill>
                <patternFill>
                  <bgColor rgb="FF92D050"/>
                </patternFill>
              </fill>
            </x14:dxf>
          </x14:cfRule>
          <xm:sqref>M29</xm:sqref>
        </x14:conditionalFormatting>
        <x14:conditionalFormatting xmlns:xm="http://schemas.microsoft.com/office/excel/2006/main">
          <x14:cfRule type="containsText" priority="37" operator="containsText" id="{CB2264DE-12FC-4E41-A64C-39DE95D808DF}">
            <xm:f>NOT(ISERROR(SEARCH('Listas FUGA'!$E$5,S29)))</xm:f>
            <xm:f>'Listas FUGA'!$E$5</xm:f>
            <x14:dxf>
              <fill>
                <patternFill>
                  <bgColor rgb="FFFF0000"/>
                </patternFill>
              </fill>
            </x14:dxf>
          </x14:cfRule>
          <x14:cfRule type="containsText" priority="38" operator="containsText" id="{542CDC9C-7FBA-47F2-9DA3-4FD8E5C21CAD}">
            <xm:f>NOT(ISERROR(SEARCH('Listas FUGA'!$E$4,S29)))</xm:f>
            <xm:f>'Listas FUGA'!$E$4</xm:f>
            <x14:dxf>
              <fill>
                <patternFill>
                  <bgColor rgb="FFFFFF00"/>
                </patternFill>
              </fill>
            </x14:dxf>
          </x14:cfRule>
          <x14:cfRule type="containsText" priority="39" operator="containsText" id="{D3734838-4C5C-4333-9E7E-7387066C912D}">
            <xm:f>NOT(ISERROR(SEARCH('Listas FUGA'!$E$3,S29)))</xm:f>
            <xm:f>'Listas FUGA'!$E$3</xm:f>
            <x14:dxf>
              <fill>
                <patternFill>
                  <bgColor rgb="FF92D050"/>
                </patternFill>
              </fill>
            </x14:dxf>
          </x14:cfRule>
          <xm:sqref>S29</xm:sqref>
        </x14:conditionalFormatting>
        <x14:conditionalFormatting xmlns:xm="http://schemas.microsoft.com/office/excel/2006/main">
          <x14:cfRule type="containsText" priority="31" operator="containsText" id="{9985CDE6-4F76-446A-B7EA-AB153B9CA80D}">
            <xm:f>NOT(ISERROR(SEARCH('Listas FUGA'!$E$5,M28)))</xm:f>
            <xm:f>'Listas FUGA'!$E$5</xm:f>
            <x14:dxf>
              <fill>
                <patternFill>
                  <bgColor rgb="FFFF0000"/>
                </patternFill>
              </fill>
            </x14:dxf>
          </x14:cfRule>
          <x14:cfRule type="containsText" priority="32" operator="containsText" id="{CAFA8EED-9A3F-4C79-9718-54A76EA10E08}">
            <xm:f>NOT(ISERROR(SEARCH('Listas FUGA'!$E$4,M28)))</xm:f>
            <xm:f>'Listas FUGA'!$E$4</xm:f>
            <x14:dxf>
              <fill>
                <patternFill>
                  <bgColor rgb="FFFFFF00"/>
                </patternFill>
              </fill>
            </x14:dxf>
          </x14:cfRule>
          <x14:cfRule type="containsText" priority="33" operator="containsText" id="{265FF84D-9706-43C3-84F1-6D9431B2368C}">
            <xm:f>NOT(ISERROR(SEARCH('Listas FUGA'!$E$3,M28)))</xm:f>
            <xm:f>'Listas FUGA'!$E$3</xm:f>
            <x14:dxf>
              <fill>
                <patternFill>
                  <bgColor rgb="FF92D050"/>
                </patternFill>
              </fill>
            </x14:dxf>
          </x14:cfRule>
          <xm:sqref>M28</xm:sqref>
        </x14:conditionalFormatting>
        <x14:conditionalFormatting xmlns:xm="http://schemas.microsoft.com/office/excel/2006/main">
          <x14:cfRule type="containsText" priority="28" operator="containsText" id="{5C8929AC-A733-458D-B012-7B64845A9F97}">
            <xm:f>NOT(ISERROR(SEARCH('Listas FUGA'!$E$5,S28)))</xm:f>
            <xm:f>'Listas FUGA'!$E$5</xm:f>
            <x14:dxf>
              <fill>
                <patternFill>
                  <bgColor rgb="FFFF0000"/>
                </patternFill>
              </fill>
            </x14:dxf>
          </x14:cfRule>
          <x14:cfRule type="containsText" priority="29" operator="containsText" id="{D37DE5FF-01E1-4F42-BC5F-428534AEAC6E}">
            <xm:f>NOT(ISERROR(SEARCH('Listas FUGA'!$E$4,S28)))</xm:f>
            <xm:f>'Listas FUGA'!$E$4</xm:f>
            <x14:dxf>
              <fill>
                <patternFill>
                  <bgColor rgb="FFFFFF00"/>
                </patternFill>
              </fill>
            </x14:dxf>
          </x14:cfRule>
          <x14:cfRule type="containsText" priority="30" operator="containsText" id="{6B1FCF9C-F896-4FAD-988A-346B82278C25}">
            <xm:f>NOT(ISERROR(SEARCH('Listas FUGA'!$E$3,S28)))</xm:f>
            <xm:f>'Listas FUGA'!$E$3</xm:f>
            <x14:dxf>
              <fill>
                <patternFill>
                  <bgColor rgb="FF92D050"/>
                </patternFill>
              </fill>
            </x14:dxf>
          </x14:cfRule>
          <xm:sqref>S28</xm:sqref>
        </x14:conditionalFormatting>
        <x14:conditionalFormatting xmlns:xm="http://schemas.microsoft.com/office/excel/2006/main">
          <x14:cfRule type="containsText" priority="13" operator="containsText" id="{7518C8E9-A14D-444E-A13C-495C21C32C61}">
            <xm:f>NOT(ISERROR(SEARCH('Listas FUGA'!$E$5,M30)))</xm:f>
            <xm:f>'Listas FUGA'!$E$5</xm:f>
            <x14:dxf>
              <fill>
                <patternFill>
                  <bgColor rgb="FFFF0000"/>
                </patternFill>
              </fill>
            </x14:dxf>
          </x14:cfRule>
          <x14:cfRule type="containsText" priority="14" operator="containsText" id="{683606BF-CB66-48B3-97A5-F17509944C46}">
            <xm:f>NOT(ISERROR(SEARCH('Listas FUGA'!$E$4,M30)))</xm:f>
            <xm:f>'Listas FUGA'!$E$4</xm:f>
            <x14:dxf>
              <fill>
                <patternFill>
                  <bgColor rgb="FFFFFF00"/>
                </patternFill>
              </fill>
            </x14:dxf>
          </x14:cfRule>
          <x14:cfRule type="containsText" priority="15" operator="containsText" id="{7E542FB6-C7F6-458B-9A91-F69950F60FFA}">
            <xm:f>NOT(ISERROR(SEARCH('Listas FUGA'!$E$3,M30)))</xm:f>
            <xm:f>'Listas FUGA'!$E$3</xm:f>
            <x14:dxf>
              <fill>
                <patternFill>
                  <bgColor rgb="FF92D050"/>
                </patternFill>
              </fill>
            </x14:dxf>
          </x14:cfRule>
          <xm:sqref>M30</xm:sqref>
        </x14:conditionalFormatting>
        <x14:conditionalFormatting xmlns:xm="http://schemas.microsoft.com/office/excel/2006/main">
          <x14:cfRule type="containsText" priority="10" operator="containsText" id="{D97794C9-8E31-42CD-9198-099E2428E904}">
            <xm:f>NOT(ISERROR(SEARCH('Listas FUGA'!$E$5,S30)))</xm:f>
            <xm:f>'Listas FUGA'!$E$5</xm:f>
            <x14:dxf>
              <fill>
                <patternFill>
                  <bgColor rgb="FFFF0000"/>
                </patternFill>
              </fill>
            </x14:dxf>
          </x14:cfRule>
          <x14:cfRule type="containsText" priority="11" operator="containsText" id="{24E691AA-C688-4EAD-8D72-FBB13D866C83}">
            <xm:f>NOT(ISERROR(SEARCH('Listas FUGA'!$E$4,S30)))</xm:f>
            <xm:f>'Listas FUGA'!$E$4</xm:f>
            <x14:dxf>
              <fill>
                <patternFill>
                  <bgColor rgb="FFFFFF00"/>
                </patternFill>
              </fill>
            </x14:dxf>
          </x14:cfRule>
          <x14:cfRule type="containsText" priority="12" operator="containsText" id="{56E9F388-548B-4FCD-A4AB-0A906BC8BF9A}">
            <xm:f>NOT(ISERROR(SEARCH('Listas FUGA'!$E$3,S30)))</xm:f>
            <xm:f>'Listas FUGA'!$E$3</xm:f>
            <x14:dxf>
              <fill>
                <patternFill>
                  <bgColor rgb="FF92D050"/>
                </patternFill>
              </fill>
            </x14:dxf>
          </x14:cfRule>
          <xm:sqref>S30</xm:sqref>
        </x14:conditionalFormatting>
        <x14:conditionalFormatting xmlns:xm="http://schemas.microsoft.com/office/excel/2006/main">
          <x14:cfRule type="containsText" priority="4" operator="containsText" id="{7A8B07A6-0851-4D4A-B046-3F2A2893BDC2}">
            <xm:f>NOT(ISERROR(SEARCH('Listas FUGA'!$E$5,M21)))</xm:f>
            <xm:f>'Listas FUGA'!$E$5</xm:f>
            <x14:dxf>
              <fill>
                <patternFill>
                  <bgColor rgb="FFFF0000"/>
                </patternFill>
              </fill>
            </x14:dxf>
          </x14:cfRule>
          <x14:cfRule type="containsText" priority="5" operator="containsText" id="{25E64C89-759F-4E24-BD44-CA0C9AD7B01B}">
            <xm:f>NOT(ISERROR(SEARCH('Listas FUGA'!$E$4,M21)))</xm:f>
            <xm:f>'Listas FUGA'!$E$4</xm:f>
            <x14:dxf>
              <fill>
                <patternFill>
                  <bgColor rgb="FFFFFF00"/>
                </patternFill>
              </fill>
            </x14:dxf>
          </x14:cfRule>
          <x14:cfRule type="containsText" priority="6" operator="containsText" id="{A85C5A5C-9ED7-454E-B4D7-D622774D514E}">
            <xm:f>NOT(ISERROR(SEARCH('Listas FUGA'!$E$3,M21)))</xm:f>
            <xm:f>'Listas FUGA'!$E$3</xm:f>
            <x14:dxf>
              <fill>
                <patternFill>
                  <bgColor rgb="FF92D050"/>
                </patternFill>
              </fill>
            </x14:dxf>
          </x14:cfRule>
          <xm:sqref>M21:M24</xm:sqref>
        </x14:conditionalFormatting>
        <x14:conditionalFormatting xmlns:xm="http://schemas.microsoft.com/office/excel/2006/main">
          <x14:cfRule type="containsText" priority="1" operator="containsText" id="{C1A765D5-0369-4634-B3C9-38558DFD9BA5}">
            <xm:f>NOT(ISERROR(SEARCH('Listas FUGA'!$E$5,S21)))</xm:f>
            <xm:f>'Listas FUGA'!$E$5</xm:f>
            <x14:dxf>
              <fill>
                <patternFill>
                  <bgColor rgb="FFFF0000"/>
                </patternFill>
              </fill>
            </x14:dxf>
          </x14:cfRule>
          <x14:cfRule type="containsText" priority="2" operator="containsText" id="{77A70D81-C410-4304-8362-1FC8D59079C2}">
            <xm:f>NOT(ISERROR(SEARCH('Listas FUGA'!$E$4,S21)))</xm:f>
            <xm:f>'Listas FUGA'!$E$4</xm:f>
            <x14:dxf>
              <fill>
                <patternFill>
                  <bgColor rgb="FFFFFF00"/>
                </patternFill>
              </fill>
            </x14:dxf>
          </x14:cfRule>
          <x14:cfRule type="containsText" priority="3" operator="containsText" id="{BD997BBC-8069-4483-89E3-BA8EDDA84F7C}">
            <xm:f>NOT(ISERROR(SEARCH('Listas FUGA'!$E$3,S21)))</xm:f>
            <xm:f>'Listas FUGA'!$E$3</xm:f>
            <x14:dxf>
              <fill>
                <patternFill>
                  <bgColor rgb="FF92D050"/>
                </patternFill>
              </fill>
            </x14:dxf>
          </x14:cfRule>
          <xm:sqref>S21:S24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C6A55CAF-E416-47A6-BAF3-8667BA42B9D0}">
          <x14:formula1>
            <xm:f>'Listas FUGA'!$A$3:$A$7</xm:f>
          </x14:formula1>
          <xm:sqref>F8:G9</xm:sqref>
        </x14:dataValidation>
        <x14:dataValidation type="list" allowBlank="1" showInputMessage="1" showErrorMessage="1" xr:uid="{07026A25-3A50-4375-A6BE-5678A81614D6}">
          <x14:formula1>
            <xm:f>'Listas FUGA'!$B$3:$B$8</xm:f>
          </x14:formula1>
          <xm:sqref>G12</xm:sqref>
        </x14:dataValidation>
        <x14:dataValidation type="list" allowBlank="1" showInputMessage="1" showErrorMessage="1" xr:uid="{B5FDD6C1-2EAC-4780-A11D-D994D824E8A4}">
          <x14:formula1>
            <xm:f>'Listas FUGA'!$D$3:$D$9</xm:f>
          </x14:formula1>
          <xm:sqref>B12</xm:sqref>
        </x14:dataValidation>
        <x14:dataValidation type="list" allowBlank="1" showInputMessage="1" showErrorMessage="1" xr:uid="{266E66E0-9600-468B-83F5-9466F395D43A}">
          <x14:formula1>
            <xm:f>'Listas FUGA'!$C$3:$C$14</xm:f>
          </x14:formula1>
          <xm:sqref>B11</xm:sqref>
        </x14:dataValidation>
        <x14:dataValidation type="list" allowBlank="1" showInputMessage="1" showErrorMessage="1" xr:uid="{CC074795-A4CA-42D2-8240-224523A486DB}">
          <x14:formula1>
            <xm:f>'Listas FUGA'!$E$3:$E$5</xm:f>
          </x14:formula1>
          <xm:sqref>S21:S31 M21:M31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
  <sheetViews>
    <sheetView showGridLines="0" topLeftCell="A23" zoomScale="90" zoomScaleNormal="90" zoomScaleSheetLayoutView="70" workbookViewId="0">
      <selection activeCell="A43" sqref="A43"/>
    </sheetView>
  </sheetViews>
  <sheetFormatPr baseColWidth="10" defaultRowHeight="14.25" x14ac:dyDescent="0.2"/>
  <cols>
    <col min="1" max="1" width="38.5703125" style="1" customWidth="1"/>
    <col min="2" max="2" width="36.28515625" style="1" customWidth="1"/>
    <col min="3" max="4" width="40.140625" style="1" customWidth="1"/>
    <col min="5" max="5" width="10.7109375" style="1" bestFit="1" customWidth="1"/>
    <col min="6" max="6" width="12" style="1" bestFit="1" customWidth="1"/>
    <col min="7" max="7" width="38.140625" style="1" customWidth="1"/>
    <col min="8" max="8" width="14.42578125" style="1" customWidth="1"/>
    <col min="9" max="9" width="19.85546875" style="1" customWidth="1"/>
    <col min="10" max="10" width="24.85546875" style="1" customWidth="1"/>
    <col min="11" max="11" width="14.42578125" style="1" customWidth="1"/>
    <col min="12" max="12" width="21.140625" style="1" customWidth="1"/>
    <col min="13" max="13" width="19.28515625" style="1" customWidth="1"/>
    <col min="14" max="14" width="11.42578125" style="1"/>
    <col min="15" max="15" width="20.28515625" style="1" customWidth="1"/>
    <col min="16" max="16" width="22.5703125" style="1" customWidth="1"/>
    <col min="17" max="17" width="20.5703125" style="1" customWidth="1"/>
    <col min="18" max="18" width="17.5703125" style="1" customWidth="1"/>
    <col min="19" max="19" width="25" style="1" customWidth="1"/>
    <col min="20" max="16384" width="11.42578125" style="1"/>
  </cols>
  <sheetData>
    <row r="1" spans="1:10" ht="57" customHeight="1" x14ac:dyDescent="0.2">
      <c r="A1" s="195"/>
      <c r="B1" s="196"/>
      <c r="C1" s="196"/>
      <c r="D1" s="196"/>
      <c r="E1" s="196"/>
      <c r="F1" s="196"/>
      <c r="G1" s="197"/>
      <c r="H1" s="50"/>
      <c r="I1" s="37"/>
    </row>
    <row r="2" spans="1:10" ht="31.5" customHeight="1" x14ac:dyDescent="0.2">
      <c r="A2" s="198"/>
      <c r="B2" s="199"/>
      <c r="C2" s="199"/>
      <c r="D2" s="199"/>
      <c r="E2" s="199"/>
      <c r="F2" s="199"/>
      <c r="G2" s="200"/>
      <c r="I2" s="21"/>
    </row>
    <row r="3" spans="1:10" s="3" customFormat="1" x14ac:dyDescent="0.2">
      <c r="A3" s="51"/>
      <c r="B3" s="52"/>
      <c r="C3" s="52"/>
      <c r="D3" s="52"/>
      <c r="J3" s="2"/>
    </row>
    <row r="4" spans="1:10" s="54" customFormat="1" ht="56.25" customHeight="1" x14ac:dyDescent="0.25">
      <c r="A4" s="53" t="s">
        <v>23</v>
      </c>
      <c r="B4" s="206" t="s">
        <v>66</v>
      </c>
      <c r="C4" s="206"/>
      <c r="D4" s="206"/>
      <c r="E4" s="206"/>
      <c r="F4" s="206"/>
      <c r="G4" s="206"/>
    </row>
    <row r="5" spans="1:10" ht="45" customHeight="1" x14ac:dyDescent="0.25">
      <c r="A5" s="55" t="s">
        <v>24</v>
      </c>
      <c r="B5" s="206" t="s">
        <v>65</v>
      </c>
      <c r="C5" s="206"/>
      <c r="D5" s="206"/>
      <c r="E5" s="206"/>
      <c r="F5" s="206"/>
      <c r="G5" s="206"/>
      <c r="H5" s="54"/>
      <c r="I5" s="54"/>
      <c r="J5" s="54"/>
    </row>
    <row r="6" spans="1:10" ht="24.75" customHeight="1" x14ac:dyDescent="0.25">
      <c r="A6" s="56"/>
      <c r="B6" s="57"/>
      <c r="C6" s="57"/>
      <c r="D6" s="57"/>
      <c r="F6" s="57"/>
      <c r="G6" s="57"/>
      <c r="H6" s="54"/>
      <c r="I6" s="54"/>
      <c r="J6" s="54"/>
    </row>
    <row r="7" spans="1:10" ht="44.25" customHeight="1" x14ac:dyDescent="0.25">
      <c r="A7" s="209" t="s">
        <v>3</v>
      </c>
      <c r="B7" s="209"/>
      <c r="C7" s="209"/>
      <c r="F7" s="208" t="s">
        <v>64</v>
      </c>
      <c r="G7" s="208"/>
      <c r="H7" s="54"/>
      <c r="I7" s="54"/>
      <c r="J7" s="54"/>
    </row>
    <row r="8" spans="1:10" ht="60" customHeight="1" x14ac:dyDescent="0.25">
      <c r="A8" s="8" t="s">
        <v>7</v>
      </c>
      <c r="B8" s="210" t="s">
        <v>89</v>
      </c>
      <c r="C8" s="210"/>
      <c r="D8" s="23"/>
      <c r="F8" s="205" t="s">
        <v>48</v>
      </c>
      <c r="G8" s="205"/>
      <c r="H8" s="54"/>
      <c r="I8" s="54"/>
      <c r="J8" s="54"/>
    </row>
    <row r="9" spans="1:10" ht="74.25" customHeight="1" x14ac:dyDescent="0.25">
      <c r="A9" s="8" t="s">
        <v>8</v>
      </c>
      <c r="B9" s="207" t="s">
        <v>96</v>
      </c>
      <c r="C9" s="207"/>
      <c r="D9" s="22"/>
      <c r="F9" s="205"/>
      <c r="G9" s="205"/>
      <c r="H9" s="54"/>
      <c r="I9" s="54"/>
      <c r="J9" s="54"/>
    </row>
    <row r="10" spans="1:10" ht="30" customHeight="1" x14ac:dyDescent="0.25">
      <c r="A10" s="8" t="s">
        <v>26</v>
      </c>
      <c r="B10" s="201" t="s">
        <v>87</v>
      </c>
      <c r="C10" s="201"/>
      <c r="D10" s="22"/>
      <c r="G10" s="7"/>
      <c r="H10" s="54"/>
      <c r="I10" s="54"/>
      <c r="J10" s="54"/>
    </row>
    <row r="11" spans="1:10" ht="35.25" customHeight="1" x14ac:dyDescent="0.25">
      <c r="A11" s="8" t="s">
        <v>13</v>
      </c>
      <c r="B11" s="210" t="s">
        <v>58</v>
      </c>
      <c r="C11" s="210"/>
      <c r="D11" s="23"/>
      <c r="F11" s="208" t="s">
        <v>6</v>
      </c>
      <c r="G11" s="208"/>
      <c r="H11" s="54"/>
      <c r="I11" s="54"/>
      <c r="J11" s="54"/>
    </row>
    <row r="12" spans="1:10" ht="51" customHeight="1" x14ac:dyDescent="0.25">
      <c r="A12" s="8" t="s">
        <v>27</v>
      </c>
      <c r="B12" s="231" t="s">
        <v>16</v>
      </c>
      <c r="C12" s="231"/>
      <c r="D12" s="24"/>
      <c r="F12" s="9">
        <v>1</v>
      </c>
      <c r="G12" s="25"/>
      <c r="J12" s="54"/>
    </row>
    <row r="13" spans="1:10" ht="35.25" customHeight="1" x14ac:dyDescent="0.25">
      <c r="A13" s="8" t="s">
        <v>22</v>
      </c>
      <c r="B13" s="228" t="s">
        <v>97</v>
      </c>
      <c r="C13" s="201"/>
      <c r="D13" s="22"/>
      <c r="E13" s="54"/>
      <c r="F13" s="54"/>
      <c r="G13" s="54"/>
      <c r="H13" s="54"/>
      <c r="I13" s="54"/>
      <c r="J13" s="54"/>
    </row>
    <row r="14" spans="1:10" ht="36.75" customHeight="1" x14ac:dyDescent="0.25">
      <c r="A14" s="8" t="s">
        <v>76</v>
      </c>
      <c r="B14" s="201">
        <v>2022</v>
      </c>
      <c r="C14" s="201"/>
      <c r="D14" s="22"/>
      <c r="I14" s="54"/>
      <c r="J14" s="54"/>
    </row>
    <row r="15" spans="1:10" x14ac:dyDescent="0.2">
      <c r="A15" s="4"/>
      <c r="B15" s="4"/>
      <c r="C15" s="4"/>
      <c r="D15" s="4"/>
      <c r="E15" s="4"/>
      <c r="F15" s="4"/>
      <c r="G15" s="4"/>
      <c r="H15" s="4"/>
      <c r="I15" s="4"/>
      <c r="J15" s="4"/>
    </row>
    <row r="16" spans="1:10" ht="87" customHeight="1" x14ac:dyDescent="0.2">
      <c r="A16" s="10" t="s">
        <v>39</v>
      </c>
      <c r="B16" s="202" t="s">
        <v>144</v>
      </c>
      <c r="C16" s="203"/>
      <c r="D16" s="203"/>
      <c r="E16" s="203"/>
      <c r="F16" s="203"/>
      <c r="G16" s="204"/>
      <c r="H16" s="4"/>
      <c r="I16" s="4"/>
      <c r="J16" s="4"/>
    </row>
    <row r="17" spans="1:19" ht="15" customHeight="1" x14ac:dyDescent="0.2">
      <c r="A17" s="4"/>
      <c r="B17" s="4"/>
      <c r="C17" s="4"/>
      <c r="D17" s="4"/>
      <c r="E17" s="4"/>
      <c r="F17" s="4"/>
      <c r="G17" s="4"/>
      <c r="H17" s="4"/>
      <c r="I17" s="4"/>
      <c r="J17" s="4"/>
    </row>
    <row r="18" spans="1:19" ht="15" customHeight="1" x14ac:dyDescent="0.2">
      <c r="A18" s="194" t="s">
        <v>68</v>
      </c>
      <c r="B18" s="193" t="s">
        <v>28</v>
      </c>
      <c r="C18" s="193" t="s">
        <v>29</v>
      </c>
      <c r="D18" s="194" t="s">
        <v>30</v>
      </c>
      <c r="E18" s="232" t="s">
        <v>0</v>
      </c>
      <c r="F18" s="232"/>
      <c r="G18" s="58" t="s">
        <v>25</v>
      </c>
      <c r="H18" s="192" t="s">
        <v>71</v>
      </c>
      <c r="I18" s="192"/>
      <c r="J18" s="192"/>
      <c r="K18" s="192"/>
      <c r="L18" s="192"/>
      <c r="M18" s="192"/>
      <c r="N18" s="227" t="s">
        <v>72</v>
      </c>
      <c r="O18" s="227"/>
      <c r="P18" s="227"/>
      <c r="Q18" s="227"/>
      <c r="R18" s="227"/>
      <c r="S18" s="227"/>
    </row>
    <row r="19" spans="1:19" ht="36" customHeight="1" x14ac:dyDescent="0.2">
      <c r="A19" s="229"/>
      <c r="B19" s="193"/>
      <c r="C19" s="193"/>
      <c r="D19" s="229"/>
      <c r="E19" s="194" t="s">
        <v>1</v>
      </c>
      <c r="F19" s="193" t="s">
        <v>2</v>
      </c>
      <c r="G19" s="233" t="s">
        <v>69</v>
      </c>
      <c r="H19" s="192" t="s">
        <v>36</v>
      </c>
      <c r="I19" s="192"/>
      <c r="J19" s="192"/>
      <c r="K19" s="192"/>
      <c r="L19" s="192" t="s">
        <v>73</v>
      </c>
      <c r="M19" s="192"/>
      <c r="N19" s="227" t="s">
        <v>36</v>
      </c>
      <c r="O19" s="227"/>
      <c r="P19" s="227"/>
      <c r="Q19" s="227"/>
      <c r="R19" s="227" t="s">
        <v>73</v>
      </c>
      <c r="S19" s="227"/>
    </row>
    <row r="20" spans="1:19" ht="52.5" customHeight="1" x14ac:dyDescent="0.2">
      <c r="A20" s="230"/>
      <c r="B20" s="193"/>
      <c r="C20" s="194"/>
      <c r="D20" s="229"/>
      <c r="E20" s="229"/>
      <c r="F20" s="194"/>
      <c r="G20" s="234"/>
      <c r="H20" s="59" t="s">
        <v>70</v>
      </c>
      <c r="I20" s="59" t="s">
        <v>31</v>
      </c>
      <c r="J20" s="59" t="s">
        <v>32</v>
      </c>
      <c r="K20" s="59" t="s">
        <v>33</v>
      </c>
      <c r="L20" s="59" t="s">
        <v>34</v>
      </c>
      <c r="M20" s="59" t="s">
        <v>35</v>
      </c>
      <c r="N20" s="60" t="s">
        <v>70</v>
      </c>
      <c r="O20" s="60" t="s">
        <v>31</v>
      </c>
      <c r="P20" s="60" t="s">
        <v>32</v>
      </c>
      <c r="Q20" s="60" t="s">
        <v>33</v>
      </c>
      <c r="R20" s="60" t="s">
        <v>34</v>
      </c>
      <c r="S20" s="60" t="s">
        <v>35</v>
      </c>
    </row>
    <row r="21" spans="1:19" s="3" customFormat="1" ht="52.5" customHeight="1" x14ac:dyDescent="0.2">
      <c r="A21" s="61" t="s">
        <v>89</v>
      </c>
      <c r="B21" s="62" t="s">
        <v>145</v>
      </c>
      <c r="C21" s="61" t="s">
        <v>142</v>
      </c>
      <c r="D21" s="63" t="s">
        <v>141</v>
      </c>
      <c r="E21" s="64">
        <v>44593</v>
      </c>
      <c r="F21" s="64">
        <v>44910</v>
      </c>
      <c r="G21" s="61">
        <v>1</v>
      </c>
      <c r="H21" s="65"/>
      <c r="I21" s="41">
        <f>H21/$G$21</f>
        <v>0</v>
      </c>
      <c r="J21" s="66"/>
      <c r="K21" s="66"/>
      <c r="L21" s="66"/>
      <c r="M21" s="66"/>
      <c r="N21" s="65"/>
      <c r="O21" s="41">
        <f>N21/$G$21</f>
        <v>0</v>
      </c>
      <c r="P21" s="66"/>
      <c r="Q21" s="66"/>
      <c r="R21" s="66"/>
      <c r="S21" s="66"/>
    </row>
    <row r="22" spans="1:19" ht="43.5" x14ac:dyDescent="0.2">
      <c r="A22" s="38" t="s">
        <v>89</v>
      </c>
      <c r="B22" s="28" t="s">
        <v>127</v>
      </c>
      <c r="C22" s="39" t="s">
        <v>108</v>
      </c>
      <c r="D22" s="49" t="s">
        <v>94</v>
      </c>
      <c r="E22" s="27">
        <v>44713</v>
      </c>
      <c r="F22" s="27">
        <v>44910</v>
      </c>
      <c r="G22" s="38">
        <v>2</v>
      </c>
      <c r="H22" s="40"/>
      <c r="I22" s="41">
        <f>H22/$G$23</f>
        <v>0</v>
      </c>
      <c r="J22" s="42"/>
      <c r="K22" s="39"/>
      <c r="L22" s="39"/>
      <c r="M22" s="43"/>
      <c r="N22" s="40"/>
      <c r="O22" s="41">
        <f>N22/$G$23</f>
        <v>0</v>
      </c>
      <c r="P22" s="39"/>
      <c r="Q22" s="39"/>
      <c r="R22" s="39"/>
      <c r="S22" s="43"/>
    </row>
    <row r="23" spans="1:19" s="35" customFormat="1" ht="15" x14ac:dyDescent="0.25">
      <c r="A23" s="189" t="s">
        <v>120</v>
      </c>
      <c r="B23" s="190"/>
      <c r="C23" s="190"/>
      <c r="D23" s="190"/>
      <c r="E23" s="190"/>
      <c r="F23" s="191"/>
      <c r="G23" s="67">
        <f>SUM(G21:G22)</f>
        <v>3</v>
      </c>
      <c r="H23" s="44">
        <f ca="1">SUM(H21:H23)</f>
        <v>0</v>
      </c>
      <c r="I23" s="45">
        <f>AVERAGE(I21:I22)</f>
        <v>0</v>
      </c>
      <c r="J23" s="46"/>
      <c r="K23" s="47"/>
      <c r="L23" s="47"/>
      <c r="M23" s="48"/>
      <c r="N23" s="68">
        <f ca="1">SUM(N21:N23)</f>
        <v>0</v>
      </c>
      <c r="O23" s="45">
        <f>AVERAGE(O21:O22)</f>
        <v>0</v>
      </c>
      <c r="P23" s="47"/>
      <c r="Q23" s="47"/>
      <c r="R23" s="47"/>
      <c r="S23" s="48"/>
    </row>
    <row r="24" spans="1:19" x14ac:dyDescent="0.2">
      <c r="A24" s="1" t="s">
        <v>74</v>
      </c>
    </row>
    <row r="26" spans="1:19" ht="14.25" customHeight="1" x14ac:dyDescent="0.2">
      <c r="A26" s="211" t="s">
        <v>67</v>
      </c>
      <c r="B26" s="211"/>
      <c r="C26" s="211"/>
      <c r="D26" s="211"/>
      <c r="E26" s="211"/>
      <c r="F26" s="211"/>
      <c r="G26" s="211"/>
    </row>
    <row r="27" spans="1:19" ht="14.25" customHeight="1" x14ac:dyDescent="0.2">
      <c r="A27" s="213" t="s">
        <v>37</v>
      </c>
      <c r="B27" s="214"/>
      <c r="C27" s="215"/>
      <c r="D27" s="29" t="s">
        <v>134</v>
      </c>
      <c r="E27" s="211" t="s">
        <v>135</v>
      </c>
      <c r="F27" s="211"/>
      <c r="G27" s="211"/>
    </row>
    <row r="28" spans="1:19" ht="14.25" customHeight="1" x14ac:dyDescent="0.2">
      <c r="A28" s="216">
        <v>44588</v>
      </c>
      <c r="B28" s="217"/>
      <c r="C28" s="218"/>
      <c r="D28" s="30" t="s">
        <v>77</v>
      </c>
      <c r="E28" s="212" t="s">
        <v>133</v>
      </c>
      <c r="F28" s="212"/>
      <c r="G28" s="212"/>
    </row>
    <row r="29" spans="1:19" ht="31.5" customHeight="1" x14ac:dyDescent="0.2">
      <c r="A29" s="216">
        <v>44616</v>
      </c>
      <c r="B29" s="217"/>
      <c r="C29" s="218"/>
      <c r="D29" s="31" t="s">
        <v>139</v>
      </c>
      <c r="E29" s="212" t="s">
        <v>140</v>
      </c>
      <c r="F29" s="212"/>
      <c r="G29" s="212"/>
    </row>
    <row r="30" spans="1:19" x14ac:dyDescent="0.2">
      <c r="A30" s="216"/>
      <c r="B30" s="217"/>
      <c r="C30" s="218"/>
      <c r="D30" s="31"/>
      <c r="E30" s="212"/>
      <c r="F30" s="212"/>
      <c r="G30" s="212"/>
    </row>
    <row r="31" spans="1:19" x14ac:dyDescent="0.2">
      <c r="A31" s="32"/>
      <c r="B31" s="33"/>
      <c r="C31" s="33"/>
      <c r="D31" s="33"/>
      <c r="E31" s="34"/>
      <c r="F31" s="34"/>
      <c r="G31" s="34"/>
    </row>
    <row r="32" spans="1:19" x14ac:dyDescent="0.2">
      <c r="A32" s="222" t="s">
        <v>38</v>
      </c>
      <c r="B32" s="223"/>
      <c r="C32" s="222" t="s">
        <v>80</v>
      </c>
      <c r="D32" s="223"/>
      <c r="E32" s="222" t="s">
        <v>82</v>
      </c>
      <c r="F32" s="226"/>
      <c r="G32" s="223"/>
    </row>
    <row r="33" spans="1:7" x14ac:dyDescent="0.2">
      <c r="A33" s="219" t="s">
        <v>78</v>
      </c>
      <c r="B33" s="220"/>
      <c r="C33" s="219" t="s">
        <v>138</v>
      </c>
      <c r="D33" s="220"/>
      <c r="E33" s="221" t="s">
        <v>83</v>
      </c>
      <c r="F33" s="221"/>
      <c r="G33" s="36" t="s">
        <v>40</v>
      </c>
    </row>
    <row r="34" spans="1:7" x14ac:dyDescent="0.2">
      <c r="A34" s="219" t="s">
        <v>79</v>
      </c>
      <c r="B34" s="220"/>
      <c r="C34" s="224" t="s">
        <v>81</v>
      </c>
      <c r="D34" s="225"/>
      <c r="E34" s="221" t="s">
        <v>84</v>
      </c>
      <c r="F34" s="221"/>
      <c r="G34" s="36" t="s">
        <v>40</v>
      </c>
    </row>
    <row r="35" spans="1:7" x14ac:dyDescent="0.2">
      <c r="A35" s="26" t="s">
        <v>75</v>
      </c>
    </row>
  </sheetData>
  <mergeCells count="49">
    <mergeCell ref="R19:S19"/>
    <mergeCell ref="A26:G26"/>
    <mergeCell ref="B13:C13"/>
    <mergeCell ref="A18:A20"/>
    <mergeCell ref="B11:C11"/>
    <mergeCell ref="B12:C12"/>
    <mergeCell ref="N19:Q19"/>
    <mergeCell ref="N18:S18"/>
    <mergeCell ref="D18:D20"/>
    <mergeCell ref="E18:F18"/>
    <mergeCell ref="E19:E20"/>
    <mergeCell ref="G19:G20"/>
    <mergeCell ref="F19:F20"/>
    <mergeCell ref="B18:B20"/>
    <mergeCell ref="B14:C14"/>
    <mergeCell ref="H18:M18"/>
    <mergeCell ref="A34:B34"/>
    <mergeCell ref="E34:F34"/>
    <mergeCell ref="A33:B33"/>
    <mergeCell ref="E33:F33"/>
    <mergeCell ref="E30:G30"/>
    <mergeCell ref="A32:B32"/>
    <mergeCell ref="C32:D32"/>
    <mergeCell ref="C33:D33"/>
    <mergeCell ref="C34:D34"/>
    <mergeCell ref="E32:G32"/>
    <mergeCell ref="A30:C30"/>
    <mergeCell ref="E27:G27"/>
    <mergeCell ref="E28:G28"/>
    <mergeCell ref="E29:G29"/>
    <mergeCell ref="A27:C27"/>
    <mergeCell ref="A28:C28"/>
    <mergeCell ref="A29:C29"/>
    <mergeCell ref="A23:F23"/>
    <mergeCell ref="H19:K19"/>
    <mergeCell ref="L19:M19"/>
    <mergeCell ref="C18:C20"/>
    <mergeCell ref="A1:G2"/>
    <mergeCell ref="B10:C10"/>
    <mergeCell ref="B16:G16"/>
    <mergeCell ref="F9:G9"/>
    <mergeCell ref="B4:G4"/>
    <mergeCell ref="B5:G5"/>
    <mergeCell ref="B9:C9"/>
    <mergeCell ref="F7:G7"/>
    <mergeCell ref="F8:G8"/>
    <mergeCell ref="A7:C7"/>
    <mergeCell ref="B8:C8"/>
    <mergeCell ref="F11:G11"/>
  </mergeCells>
  <conditionalFormatting sqref="J23">
    <cfRule type="containsText" dxfId="11" priority="31" operator="containsText" text="Cumplimiento total">
      <formula>NOT(ISERROR(SEARCH("Cumplimiento total",J23)))</formula>
    </cfRule>
    <cfRule type="containsText" dxfId="10" priority="32" operator="containsText" text="Sin gestión">
      <formula>NOT(ISERROR(SEARCH("Sin gestión",J23)))</formula>
    </cfRule>
    <cfRule type="containsText" dxfId="9" priority="35" operator="containsText" text="Avances en la gestión">
      <formula>NOT(ISERROR(SEARCH("Avances en la gestión",J23)))</formula>
    </cfRule>
  </conditionalFormatting>
  <conditionalFormatting sqref="J22">
    <cfRule type="containsText" dxfId="8" priority="4" operator="containsText" text="Cumplimiento total">
      <formula>NOT(ISERROR(SEARCH("Cumplimiento total",J22)))</formula>
    </cfRule>
    <cfRule type="containsText" dxfId="7" priority="5" operator="containsText" text="Sin gestión">
      <formula>NOT(ISERROR(SEARCH("Sin gestión",J22)))</formula>
    </cfRule>
    <cfRule type="containsText" dxfId="6" priority="6" operator="containsText" text="Avances en la gestión">
      <formula>NOT(ISERROR(SEARCH("Avances en la gestión",J22)))</formula>
    </cfRule>
  </conditionalFormatting>
  <hyperlinks>
    <hyperlink ref="B13" r:id="rId1" xr:uid="{47939EC4-F65A-4AB3-A878-A62970F95BC8}"/>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6" operator="containsText" id="{F9DBFC24-20A7-44B1-A16F-B079BB328BF1}">
            <xm:f>NOT(ISERROR(SEARCH('Listas FUGA'!$E$5,M23)))</xm:f>
            <xm:f>'Listas FUGA'!$E$5</xm:f>
            <x14:dxf>
              <fill>
                <patternFill>
                  <bgColor rgb="FFFF0000"/>
                </patternFill>
              </fill>
            </x14:dxf>
          </x14:cfRule>
          <x14:cfRule type="containsText" priority="17" operator="containsText" id="{19876322-3151-4060-9955-F9AB5BDFDB89}">
            <xm:f>NOT(ISERROR(SEARCH('Listas FUGA'!$E$4,M23)))</xm:f>
            <xm:f>'Listas FUGA'!$E$4</xm:f>
            <x14:dxf>
              <fill>
                <patternFill>
                  <bgColor rgb="FFFFFF00"/>
                </patternFill>
              </fill>
            </x14:dxf>
          </x14:cfRule>
          <x14:cfRule type="containsText" priority="18" operator="containsText" id="{6CEB494F-C4F0-4E1A-B1C6-69CA72D6157A}">
            <xm:f>NOT(ISERROR(SEARCH('Listas FUGA'!$E$3,M23)))</xm:f>
            <xm:f>'Listas FUGA'!$E$3</xm:f>
            <x14:dxf>
              <fill>
                <patternFill>
                  <bgColor rgb="FF92D050"/>
                </patternFill>
              </fill>
            </x14:dxf>
          </x14:cfRule>
          <xm:sqref>M23 S23</xm:sqref>
        </x14:conditionalFormatting>
        <x14:conditionalFormatting xmlns:xm="http://schemas.microsoft.com/office/excel/2006/main">
          <x14:cfRule type="containsText" priority="1" operator="containsText" id="{FDF0F383-BC7B-465D-AD0D-59647A748D9E}">
            <xm:f>NOT(ISERROR(SEARCH('Listas FUGA'!$E$5,M22)))</xm:f>
            <xm:f>'Listas FUGA'!$E$5</xm:f>
            <x14:dxf>
              <fill>
                <patternFill>
                  <bgColor rgb="FFFF0000"/>
                </patternFill>
              </fill>
            </x14:dxf>
          </x14:cfRule>
          <x14:cfRule type="containsText" priority="2" operator="containsText" id="{CC721CE3-EEB5-4BC1-8C5E-160B8A711DF4}">
            <xm:f>NOT(ISERROR(SEARCH('Listas FUGA'!$E$4,M22)))</xm:f>
            <xm:f>'Listas FUGA'!$E$4</xm:f>
            <x14:dxf>
              <fill>
                <patternFill>
                  <bgColor rgb="FFFFFF00"/>
                </patternFill>
              </fill>
            </x14:dxf>
          </x14:cfRule>
          <x14:cfRule type="containsText" priority="3" operator="containsText" id="{AADA138B-6FB1-4823-BD46-07A80DD16C7C}">
            <xm:f>NOT(ISERROR(SEARCH('Listas FUGA'!$E$3,M22)))</xm:f>
            <xm:f>'Listas FUGA'!$E$3</xm:f>
            <x14:dxf>
              <fill>
                <patternFill>
                  <bgColor rgb="FF92D050"/>
                </patternFill>
              </fill>
            </x14:dxf>
          </x14:cfRule>
          <xm:sqref>M22 S22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 FUGA'!$C$3:$C$14</xm:f>
          </x14:formula1>
          <xm:sqref>B11</xm:sqref>
        </x14:dataValidation>
        <x14:dataValidation type="list" allowBlank="1" showInputMessage="1" showErrorMessage="1" xr:uid="{00000000-0002-0000-0000-000001000000}">
          <x14:formula1>
            <xm:f>'Listas FUGA'!$D$3:$D$9</xm:f>
          </x14:formula1>
          <xm:sqref>B12</xm:sqref>
        </x14:dataValidation>
        <x14:dataValidation type="list" allowBlank="1" showInputMessage="1" showErrorMessage="1" xr:uid="{F8DDD0D4-67DA-42E5-A355-B38D27C31E4B}">
          <x14:formula1>
            <xm:f>'Listas FUGA'!$B$3:$B$8</xm:f>
          </x14:formula1>
          <xm:sqref>G12</xm:sqref>
        </x14:dataValidation>
        <x14:dataValidation type="list" allowBlank="1" showInputMessage="1" showErrorMessage="1" xr:uid="{78A1A1B8-B7EB-4CE8-8AB5-980C4D970CD4}">
          <x14:formula1>
            <xm:f>'Listas FUGA'!$A$3:$A$7</xm:f>
          </x14:formula1>
          <xm:sqref>F8:G9</xm:sqref>
        </x14:dataValidation>
        <x14:dataValidation type="list" allowBlank="1" showInputMessage="1" showErrorMessage="1" xr:uid="{00000000-0002-0000-0000-000005000000}">
          <x14:formula1>
            <xm:f>'Listas FUGA'!$E$3:$E$5</xm:f>
          </x14:formula1>
          <xm:sqref>S22:S23 M22:M23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15" customWidth="1"/>
    <col min="3" max="3" width="22.5703125" style="16" customWidth="1"/>
    <col min="4" max="4" width="26.140625" style="20" customWidth="1"/>
    <col min="5" max="5" width="23.42578125" style="16" customWidth="1"/>
  </cols>
  <sheetData>
    <row r="2" spans="1:5" x14ac:dyDescent="0.25">
      <c r="A2" s="5" t="s">
        <v>4</v>
      </c>
      <c r="B2" s="14" t="s">
        <v>5</v>
      </c>
      <c r="C2" s="17" t="s">
        <v>9</v>
      </c>
      <c r="D2" s="19" t="s">
        <v>14</v>
      </c>
      <c r="E2" s="17" t="s">
        <v>35</v>
      </c>
    </row>
    <row r="3" spans="1:5" ht="69" customHeight="1" x14ac:dyDescent="0.25">
      <c r="A3" s="12" t="s">
        <v>44</v>
      </c>
      <c r="B3" s="12" t="s">
        <v>49</v>
      </c>
      <c r="C3" s="18" t="s">
        <v>55</v>
      </c>
      <c r="D3" s="18" t="s">
        <v>16</v>
      </c>
      <c r="E3" s="16" t="s">
        <v>41</v>
      </c>
    </row>
    <row r="4" spans="1:5" ht="45" x14ac:dyDescent="0.25">
      <c r="A4" s="12" t="s">
        <v>45</v>
      </c>
      <c r="B4" s="12" t="s">
        <v>50</v>
      </c>
      <c r="C4" s="18" t="s">
        <v>56</v>
      </c>
      <c r="D4" s="18" t="s">
        <v>17</v>
      </c>
      <c r="E4" s="16" t="s">
        <v>42</v>
      </c>
    </row>
    <row r="5" spans="1:5" ht="66" customHeight="1" x14ac:dyDescent="0.25">
      <c r="A5" s="12" t="s">
        <v>46</v>
      </c>
      <c r="B5" s="12" t="s">
        <v>51</v>
      </c>
      <c r="C5" s="18" t="s">
        <v>57</v>
      </c>
      <c r="D5" s="18" t="s">
        <v>18</v>
      </c>
      <c r="E5" s="16" t="s">
        <v>43</v>
      </c>
    </row>
    <row r="6" spans="1:5" ht="63" x14ac:dyDescent="0.25">
      <c r="A6" s="13" t="s">
        <v>47</v>
      </c>
      <c r="B6" s="12" t="s">
        <v>52</v>
      </c>
      <c r="C6" s="18" t="s">
        <v>58</v>
      </c>
      <c r="D6" s="20" t="s">
        <v>19</v>
      </c>
    </row>
    <row r="7" spans="1:5" ht="83.25" customHeight="1" x14ac:dyDescent="0.25">
      <c r="A7" s="13" t="s">
        <v>48</v>
      </c>
      <c r="B7" s="12" t="s">
        <v>53</v>
      </c>
      <c r="C7" s="18" t="s">
        <v>60</v>
      </c>
      <c r="D7" s="18" t="s">
        <v>20</v>
      </c>
    </row>
    <row r="8" spans="1:5" ht="30" x14ac:dyDescent="0.25">
      <c r="A8" s="6"/>
      <c r="B8" s="12" t="s">
        <v>54</v>
      </c>
      <c r="C8" s="18" t="s">
        <v>59</v>
      </c>
      <c r="D8" s="20" t="s">
        <v>21</v>
      </c>
    </row>
    <row r="9" spans="1:5" ht="65.25" customHeight="1" x14ac:dyDescent="0.25">
      <c r="A9" s="6"/>
      <c r="B9" s="11"/>
      <c r="C9" s="18" t="s">
        <v>61</v>
      </c>
      <c r="D9" s="20" t="s">
        <v>15</v>
      </c>
    </row>
    <row r="10" spans="1:5" ht="15.75" x14ac:dyDescent="0.25">
      <c r="A10" s="6"/>
      <c r="B10" s="11"/>
      <c r="C10" s="18" t="s">
        <v>62</v>
      </c>
    </row>
    <row r="11" spans="1:5" x14ac:dyDescent="0.25">
      <c r="C11" s="18" t="s">
        <v>63</v>
      </c>
    </row>
    <row r="12" spans="1:5" x14ac:dyDescent="0.25">
      <c r="C12" s="18" t="s">
        <v>10</v>
      </c>
    </row>
    <row r="13" spans="1:5" x14ac:dyDescent="0.25">
      <c r="C13" s="18" t="s">
        <v>11</v>
      </c>
    </row>
    <row r="14" spans="1:5" x14ac:dyDescent="0.25">
      <c r="C14" s="18" t="s">
        <v>12</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PIC</vt:lpstr>
      <vt:lpstr>PBII</vt:lpstr>
      <vt:lpstr>PSST</vt:lpstr>
      <vt:lpstr>PV</vt:lpstr>
      <vt:lpstr>Listas FUGA</vt:lpstr>
      <vt:lpstr>PIC!_Hlk90555454</vt:lpstr>
      <vt:lpstr>PBII!Área_de_impresión</vt:lpstr>
      <vt:lpstr>PIC!Área_de_impresión</vt:lpstr>
      <vt:lpstr>PSST!Área_de_impresión</vt:lpstr>
      <vt:lpstr>PV!Área_de_impresión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MMORENO</cp:lastModifiedBy>
  <cp:lastPrinted>2019-08-20T15:55:46Z</cp:lastPrinted>
  <dcterms:created xsi:type="dcterms:W3CDTF">2017-08-25T21:31:59Z</dcterms:created>
  <dcterms:modified xsi:type="dcterms:W3CDTF">2022-08-31T16:25:55Z</dcterms:modified>
</cp:coreProperties>
</file>