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server\Documentos\juribe\Mis documentos\Mis documentos\2. ATENCIÓN AL CIUDADANO\0. PQRS\INFORMES VEEDURIA\2017\"/>
    </mc:Choice>
  </mc:AlternateContent>
  <bookViews>
    <workbookView xWindow="11610" yWindow="0" windowWidth="9975" windowHeight="10170" tabRatio="903" firstSheet="7" activeTab="11"/>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'Insumo-Solucionado'!$B$1:$G$25</definedName>
    <definedName name="alcaldia">parametros!$D$1:$D$21</definedName>
    <definedName name="canal">parametros!$A$1:$A$9</definedName>
    <definedName name="sistema">parametros!$B$1:$B$3</definedName>
    <definedName name="tipologia">parametros!$C$1:$C$12</definedName>
  </definedNames>
  <calcPr calcId="152511"/>
  <pivotCaches>
    <pivotCache cacheId="7" r:id="rId14"/>
    <pivotCache cacheId="13" r:id="rId15"/>
  </pivotCaches>
  <fileRecoveryPr autoRecover="0"/>
</workbook>
</file>

<file path=xl/calcChain.xml><?xml version="1.0" encoding="utf-8"?>
<calcChain xmlns="http://schemas.openxmlformats.org/spreadsheetml/2006/main">
  <c r="D16" i="35" l="1"/>
  <c r="E18" i="30"/>
  <c r="E19" i="29"/>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<sst xmlns="http://schemas.openxmlformats.org/spreadsheetml/2006/main" count="166" uniqueCount="83">
  <si>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</si>
  <si>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</si>
  <si>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</si>
  <si>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</si>
  <si>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</si>
  <si>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</si>
  <si>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</si>
  <si>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</si>
  <si>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</si>
  <si>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</si>
  <si>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</si>
  <si>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</si>
  <si>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</si>
  <si>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</si>
  <si>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</si>
  <si>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</si>
  <si>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</si>
  <si>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</si>
  <si>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</si>
  <si>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</si>
  <si>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</si>
  <si>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</si>
  <si>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</si>
  <si>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</si>
  <si>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</si>
  <si>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</si>
  <si>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</si>
  <si>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</si>
  <si>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</si>
  <si>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</si>
  <si>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</si>
  <si>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</si>
  <si>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</si>
  <si>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</si>
  <si>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</si>
  <si>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</si>
  <si>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</si>
  <si>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</si>
  <si>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</si>
  <si>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</si>
  <si>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</si>
  <si>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</si>
  <si>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</si>
  <si>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</si>
  <si>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</si>
  <si>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</si>
  <si>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</si>
  <si>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</si>
  <si>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</si>
  <si>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</si>
  <si>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</si>
  <si>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</si>
  <si>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</si>
  <si>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</si>
  <si>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</si>
  <si>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</si>
  <si>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</si>
  <si>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</si>
  <si>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</si>
  <si>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</si>
  <si>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</si>
  <si>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</si>
  <si>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</si>
  <si>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</si>
  <si>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</si>
  <si>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</si>
  <si>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</si>
  <si>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</si>
  <si>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</si>
  <si>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</si>
  <si>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</si>
  <si>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Total de Requerimientos Recibidos por Sistema de Registro PQR</t>
  </si>
  <si>
    <t>Descripción del hallazgo</t>
  </si>
  <si>
    <t>Causa del hallazgo</t>
  </si>
  <si>
    <t>ARTE - CULTURA - PATRIMONIO</t>
  </si>
  <si>
    <t>(en blanco)</t>
  </si>
  <si>
    <t>ENTIDAD: Fundación Gilberto Álzate Avendaño</t>
  </si>
  <si>
    <t>Etiquetas de columna</t>
  </si>
  <si>
    <t>Etiquetas de fila</t>
  </si>
  <si>
    <t>SECTOR: CULTURA, RECREACIÓN Y DEPORTE</t>
  </si>
  <si>
    <t>En el mes de ENERO la Fundación Gilberto Álzate Avendaño, entidad pública descentralizada adscrita a la Secretaria Distrital de Cultura, Recreación y Deporte de la Alcaldía Mayor de Bogotá, gestiono un total de 64 requerimientos contextualizados en la normatividad de PQRS.
En este periodo el canal más utilizado es el correo electrónico con un 56%, seguido del telefónico con un 39%, y el escrito con un 3%; hubo un requerimiento a traves del SDQS con una participacion porcentual del 2%.
Todos los requerimientos son registrados en un sistema propio el cual corresponde a una macro en Excel en donde se controla la gestión y los tiempos de respuesta. En el SDQS son registrados la totalidad de requerimientos recibidos a través del correo electrónico, pero no se registran los requerimientos recibidos por medio escrito que en su mayoría son circulares remisionadas de la Secretaria General de la Alcaldía Mayor de Bogotá, ni los requerimientos telefónicos el cual es un registro aproximado de llamadas recibidas las cuales no pueden ser registradas al no tener mayor información del ciudadano que utiliza este canal.</t>
  </si>
  <si>
    <t>Los 64 requerimientos fueron gestionados y dadas sus respuesta durante el mismo periodo.</t>
  </si>
  <si>
    <t xml:space="preserve">Del total de 64 requerimientos, se encuentran distribuidos porcentualmente así: un 3% correspondió a requerimientos de solicitudes de información recibidos de entidades y un 97% a solicitudes de información de ciudadanía en general.
Un 10%  de las solicitudes de información corresponde a temas transversales o de carácter  administrativos en contextos de requerimientos de información contractual, nominal, vacantes, manejo de recursos presupuestales e información contable y financiera; el 90% de las solicitudes de información de carácter misionales corresponde a la programación artística y cultural, a las convocatorias del programa distrital de estímulos, consultas relacionadas con la Biblioteca especializada y a los programas de formación artística Clubes &amp; Talleres.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</si>
</sst>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dd/mmm/yyyy"/>
    <numFmt numFmtId="166" formatCode="_-* #,##0_-;\-* #,##0_-;_-* &quot;-&quot;??_-;_-@_-"/>
  </numFmts>
  <fonts count="10">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2">
    <xf numFmtId="0" fontId="0" fillId="0" borderId="0"/>
    <xf numFmtId="164" fontId="9" fillId="0" borderId="0" applyFont="0" applyFill="0" applyBorder="0" applyAlignment="0" applyProtection="0"/>
  </cellStyleXfs>
  <cellXfs count="104">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2" borderId="1" xfId="0" applyFont="1" applyFill="1" applyBorder="1" applyAlignment="1">
      <alignment horizontal="left" vertical="center"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4" fillId="2" borderId="1" xfId="0" applyFont="1" applyFill="1" applyBorder="1" applyAlignment="1">
      <alignment horizontal="center" vertical="center" wrapText="1"/>
    </xf>
    <xf numFmtId="165" fontId="4" fillId="2" borderId="1" xfId="0" applyNumberFormat="1" applyFont="1" applyFill="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2" borderId="1" xfId="0" applyFill="1" applyBorder="1" applyAlignment="1">
      <alignment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6" fontId="4" fillId="0" borderId="1" xfId="0" applyNumberFormat="1" applyFont="1" applyBorder="1" applyAlignment="1">
      <alignment horizontal="center" vertical="center"/>
    </xf>
    <xf numFmtId="166" fontId="4" fillId="0" borderId="1" xfId="0" pivotButton="1" applyNumberFormat="1" applyFont="1" applyBorder="1" applyAlignment="1">
      <alignment vertical="top" wrapText="1"/>
    </xf>
    <xf numFmtId="166" fontId="4" fillId="0" borderId="1" xfId="0" applyNumberFormat="1" applyFont="1" applyBorder="1" applyAlignment="1">
      <alignment vertical="top"/>
    </xf>
    <xf numFmtId="166"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6" fontId="3" fillId="2" borderId="0" xfId="0" applyNumberFormat="1" applyFont="1" applyFill="1" applyBorder="1" applyAlignment="1">
      <alignment horizontal="center" vertical="center"/>
    </xf>
    <xf numFmtId="0" fontId="5" fillId="0" borderId="0" xfId="0" applyFont="1" applyBorder="1" applyAlignment="1"/>
    <xf numFmtId="166"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0" fillId="0" borderId="1" xfId="0" applyNumberFormat="1" applyBorder="1"/>
    <xf numFmtId="0" fontId="0" fillId="0" borderId="1" xfId="0" applyFont="1" applyBorder="1" applyAlignment="1">
      <alignment vertical="center"/>
    </xf>
    <xf numFmtId="0" fontId="0"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5" fillId="0" borderId="1" xfId="0" applyFont="1" applyBorder="1"/>
    <xf numFmtId="0" fontId="0" fillId="0" borderId="1" xfId="0" applyFont="1" applyBorder="1" applyAlignment="1">
      <alignment horizontal="center" vertical="center"/>
    </xf>
    <xf numFmtId="0" fontId="4" fillId="0" borderId="1" xfId="0" applyFont="1"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cellXfs>
  <cellStyles count="2">
    <cellStyle name="Millares" xfId="1" builtinId="3"/>
    <cellStyle name="Normal" xfId="0" builtinId="0"/>
  </cellStyles>
  <dxfs count="200">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wrapText="1" readingOrder="0"/>
    </dxf>
    <dxf>
      <alignment textRotation="90" readingOrder="0"/>
    </dxf>
    <dxf>
      <alignment textRotation="90" readingOrder="0"/>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border>
        <right style="thin">
          <color indexed="64"/>
        </right>
        <vertical style="thin">
          <color indexed="64"/>
        </vertic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textRotation="90"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6" formatCode="_-* #,##0_-;\-* #,##0_-;_-* &quot;-&quot;??_-;_-@_-"/>
    </dxf>
    <dxf>
      <numFmt numFmtId="166" formatCode="_-* #,##0_-;\-* #,##0_-;_-* &quot;-&quot;??_-;_-@_-"/>
    </dxf>
    <dxf>
      <alignment horizontal="general" readingOrder="0"/>
    </dxf>
    <dxf>
      <border>
        <top style="thin">
          <color indexed="64"/>
        </top>
        <vertical style="thin">
          <color indexed="64"/>
        </vertical>
        <horizontal style="thin">
          <color indexed="64"/>
        </horizont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border>
        <top style="thin">
          <color indexed="64"/>
        </top>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6" formatCode="_-* #,##0_-;\-* #,##0_-;_-* &quot;-&quot;??_-;_-@_-"/>
    </dxf>
    <dxf>
      <numFmt numFmtId="166"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border>
        <top style="thin">
          <color indexed="64"/>
        </top>
      </border>
    </dxf>
    <dxf>
      <border>
        <top style="thin">
          <color indexed="64"/>
        </top>
        <vertical style="thin">
          <color indexed="64"/>
        </vertical>
        <horizontal style="thin">
          <color indexed="64"/>
        </horizontal>
      </border>
    </dxf>
    <dxf>
      <alignment horizontal="general" readingOrder="0"/>
    </dxf>
    <dxf>
      <numFmt numFmtId="166" formatCode="_-* #,##0_-;\-* #,##0_-;_-* &quot;-&quot;??_-;_-@_-"/>
    </dxf>
    <dxf>
      <numFmt numFmtId="166"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6" formatCode="_-* #,##0_-;\-* #,##0_-;_-* &quot;-&quot;??_-;_-@_-"/>
    </dxf>
    <dxf>
      <numFmt numFmtId="166"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6102712"/>
        <c:axId val="186103888"/>
      </c:barChart>
      <c:catAx>
        <c:axId val="186102712"/>
        <c:scaling>
          <c:orientation val="minMax"/>
        </c:scaling>
        <c:delete val="0"/>
        <c:axPos val="b"/>
        <c:majorTickMark val="out"/>
        <c:minorTickMark val="none"/>
        <c:tickLblPos val="nextTo"/>
        <c:txPr>
          <a:bodyPr/>
          <a:lstStyle/>
          <a:p>
            <a:pPr>
              <a:defRPr lang="es-CO"/>
            </a:pPr>
            <a:endParaRPr lang="es-CO"/>
          </a:p>
        </c:txPr>
        <c:crossAx val="186103888"/>
        <c:crosses val="autoZero"/>
        <c:auto val="1"/>
        <c:lblAlgn val="ctr"/>
        <c:lblOffset val="100"/>
        <c:noMultiLvlLbl val="0"/>
      </c:catAx>
      <c:valAx>
        <c:axId val="186103888"/>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6102712"/>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6702968"/>
        <c:axId val="186703360"/>
      </c:barChart>
      <c:catAx>
        <c:axId val="186702968"/>
        <c:scaling>
          <c:orientation val="minMax"/>
        </c:scaling>
        <c:delete val="0"/>
        <c:axPos val="b"/>
        <c:majorTickMark val="out"/>
        <c:minorTickMark val="none"/>
        <c:tickLblPos val="nextTo"/>
        <c:txPr>
          <a:bodyPr/>
          <a:lstStyle/>
          <a:p>
            <a:pPr>
              <a:defRPr lang="es-CO"/>
            </a:pPr>
            <a:endParaRPr lang="es-CO"/>
          </a:p>
        </c:txPr>
        <c:crossAx val="186703360"/>
        <c:crosses val="autoZero"/>
        <c:auto val="1"/>
        <c:lblAlgn val="ctr"/>
        <c:lblOffset val="100"/>
        <c:noMultiLvlLbl val="0"/>
      </c:catAx>
      <c:valAx>
        <c:axId val="186703360"/>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6702968"/>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FUGA.xlsx]tiempo!Tabla dinámica3</c:name>
    <c:fmtId val="2"/>
  </c:pivotSource>
  <c:chart>
    <c:title>
      <c:overlay val="0"/>
      <c:txPr>
        <a:bodyPr/>
        <a:lstStyle/>
        <a:p>
          <a:pPr>
            <a:defRPr lang="es-CO"/>
          </a:pPr>
          <a:endParaRPr lang="es-CO"/>
        </a:p>
      </c:txPr>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6704144"/>
        <c:axId val="186704536"/>
      </c:barChart>
      <c:catAx>
        <c:axId val="186704144"/>
        <c:scaling>
          <c:orientation val="minMax"/>
        </c:scaling>
        <c:delete val="0"/>
        <c:axPos val="b"/>
        <c:majorTickMark val="out"/>
        <c:minorTickMark val="none"/>
        <c:tickLblPos val="nextTo"/>
        <c:txPr>
          <a:bodyPr/>
          <a:lstStyle/>
          <a:p>
            <a:pPr>
              <a:defRPr lang="es-CO"/>
            </a:pPr>
            <a:endParaRPr lang="es-CO"/>
          </a:p>
        </c:txPr>
        <c:crossAx val="186704536"/>
        <c:crosses val="autoZero"/>
        <c:auto val="1"/>
        <c:lblAlgn val="ctr"/>
        <c:lblOffset val="100"/>
        <c:noMultiLvlLbl val="0"/>
      </c:catAx>
      <c:valAx>
        <c:axId val="186704536"/>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6704144"/>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FUGA.xlsx]Grafica-Solucionados!Tabla dinámica2</c:name>
    <c:fmtId val="0"/>
  </c:pivotSource>
  <c:chart>
    <c:title>
      <c:tx>
        <c:rich>
          <a:bodyPr/>
          <a:lstStyle/>
          <a:p>
            <a:pPr>
              <a:defRPr lang="es-CO"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'Grafica-Solucionados'!$B$4:$B$6</c:f>
              <c:strCache>
                <c:ptCount val="2"/>
                <c:pt idx="0">
                  <c:v>SDQS</c:v>
                </c:pt>
                <c:pt idx="1">
                  <c:v>Sistema Propio ¿Cuál?</c:v>
                </c:pt>
              </c:strCache>
            </c:strRef>
          </c:cat>
          <c:val>
            <c:numRef>
              <c:f>'Grafica-Solucionados'!$C$4:$C$6</c:f>
              <c:numCache>
                <c:formatCode>General</c:formatCode>
                <c:ptCount val="2"/>
                <c:pt idx="0">
                  <c:v>1</c:v>
                </c:pt>
                <c:pt idx="1">
                  <c:v>63</c:v>
                </c:pt>
              </c:numCache>
            </c:numRef>
          </c:val>
        </c:ser>
        <c:dLbls>
          <c:showLegendKey val="0"/>
          <c:showVal val="0"/>
          <c:showCatName val="0"/>
          <c:showSerName val="0"/>
          <c:showPercent val="0"/>
          <c:showBubbleSize val="0"/>
        </c:dLbls>
        <c:gapWidth val="150"/>
        <c:axId val="186705320"/>
        <c:axId val="186705712"/>
      </c:barChart>
      <c:catAx>
        <c:axId val="186705320"/>
        <c:scaling>
          <c:orientation val="minMax"/>
        </c:scaling>
        <c:delete val="0"/>
        <c:axPos val="l"/>
        <c:numFmt formatCode="General" sourceLinked="0"/>
        <c:majorTickMark val="out"/>
        <c:minorTickMark val="none"/>
        <c:tickLblPos val="nextTo"/>
        <c:txPr>
          <a:bodyPr/>
          <a:lstStyle/>
          <a:p>
            <a:pPr>
              <a:defRPr lang="es-CO"/>
            </a:pPr>
            <a:endParaRPr lang="es-CO"/>
          </a:p>
        </c:txPr>
        <c:crossAx val="186705712"/>
        <c:crosses val="autoZero"/>
        <c:auto val="1"/>
        <c:lblAlgn val="ctr"/>
        <c:lblOffset val="100"/>
        <c:noMultiLvlLbl val="0"/>
      </c:catAx>
      <c:valAx>
        <c:axId val="186705712"/>
        <c:scaling>
          <c:orientation val="minMax"/>
        </c:scaling>
        <c:delete val="1"/>
        <c:axPos val="b"/>
        <c:numFmt formatCode="General" sourceLinked="1"/>
        <c:majorTickMark val="out"/>
        <c:minorTickMark val="none"/>
        <c:tickLblPos val="nextTo"/>
        <c:crossAx val="18670532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FUGA.xlsx]Grafica-Recibidos!Tabla dinámica3</c:name>
    <c:fmtId val="0"/>
  </c:pivotSource>
  <c:chart>
    <c:title>
      <c:tx>
        <c:rich>
          <a:bodyPr/>
          <a:lstStyle/>
          <a:p>
            <a:pPr>
              <a:defRPr lang="es-CO"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'Grafica-Recibidos'!$B$4:$B$6</c:f>
              <c:strCache>
                <c:ptCount val="2"/>
                <c:pt idx="0">
                  <c:v>SDQS</c:v>
                </c:pt>
                <c:pt idx="1">
                  <c:v>Sistema Propio ¿Cuál?</c:v>
                </c:pt>
              </c:strCache>
            </c:strRef>
          </c:cat>
          <c:val>
            <c:numRef>
              <c:f>'Grafica-Recibidos'!$C$4:$C$6</c:f>
              <c:numCache>
                <c:formatCode>_-* #,##0_-;\-* #,##0_-;_-* "-"??_-;_-@_-</c:formatCode>
                <c:ptCount val="2"/>
                <c:pt idx="0">
                  <c:v>1</c:v>
                </c:pt>
                <c:pt idx="1">
                  <c:v>63</c:v>
                </c:pt>
              </c:numCache>
            </c:numRef>
          </c:val>
        </c:ser>
        <c:dLbls>
          <c:showLegendKey val="0"/>
          <c:showVal val="1"/>
          <c:showCatName val="0"/>
          <c:showSerName val="0"/>
          <c:showPercent val="0"/>
          <c:showBubbleSize val="0"/>
        </c:dLbls>
        <c:gapWidth val="150"/>
        <c:overlap val="-25"/>
        <c:axId val="187554696"/>
        <c:axId val="187555088"/>
      </c:barChart>
      <c:catAx>
        <c:axId val="187554696"/>
        <c:scaling>
          <c:orientation val="minMax"/>
        </c:scaling>
        <c:delete val="0"/>
        <c:axPos val="l"/>
        <c:numFmt formatCode="General" sourceLinked="0"/>
        <c:majorTickMark val="none"/>
        <c:minorTickMark val="none"/>
        <c:tickLblPos val="nextTo"/>
        <c:txPr>
          <a:bodyPr/>
          <a:lstStyle/>
          <a:p>
            <a:pPr>
              <a:defRPr lang="es-CO"/>
            </a:pPr>
            <a:endParaRPr lang="es-CO"/>
          </a:p>
        </c:txPr>
        <c:crossAx val="187555088"/>
        <c:crosses val="autoZero"/>
        <c:auto val="1"/>
        <c:lblAlgn val="ctr"/>
        <c:lblOffset val="100"/>
        <c:noMultiLvlLbl val="0"/>
      </c:catAx>
      <c:valAx>
        <c:axId val="187555088"/>
        <c:scaling>
          <c:orientation val="minMax"/>
        </c:scaling>
        <c:delete val="1"/>
        <c:axPos val="b"/>
        <c:numFmt formatCode="_-* #,##0_-;\-* #,##0_-;_-* &quot;-&quot;??_-;_-@_-" sourceLinked="1"/>
        <c:majorTickMark val="out"/>
        <c:minorTickMark val="none"/>
        <c:tickLblPos val="nextTo"/>
        <c:crossAx val="187554696"/>
        <c:crosses val="autoZero"/>
        <c:crossBetween val="between"/>
      </c:valAx>
    </c:plotArea>
    <c:legend>
      <c:legendPos val="t"/>
      <c:overlay val="0"/>
      <c:txPr>
        <a:bodyPr/>
        <a:lstStyle/>
        <a:p>
          <a:pPr>
            <a:defRPr lang="es-CO"/>
          </a:pPr>
          <a:endParaRPr lang="es-CO"/>
        </a:p>
      </c:txPr>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FUGA.xlsx]Grafica-Top!Tabla dinámica1</c:name>
    <c:fmtId val="1"/>
  </c:pivotSource>
  <c:chart>
    <c:title>
      <c:tx>
        <c:rich>
          <a:bodyPr/>
          <a:lstStyle/>
          <a:p>
            <a:pPr>
              <a:defRPr lang="es-CO"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lang="es-CO"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lang="es-CO"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'Grafica-Top'!$B$4:$B$6</c:f>
              <c:strCache>
                <c:ptCount val="2"/>
                <c:pt idx="0">
                  <c:v>(en blanco)</c:v>
                </c:pt>
                <c:pt idx="1">
                  <c:v>ARTE - CULTURA - PATRIMONIO</c:v>
                </c:pt>
              </c:strCache>
            </c:strRef>
          </c:cat>
          <c:val>
            <c:numRef>
              <c:f>'Grafica-Top'!$C$4:$C$6</c:f>
              <c:numCache>
                <c:formatCode>_-* #,##0_-;\-* #,##0_-;_-* "-"??_-;_-@_-</c:formatCode>
                <c:ptCount val="2"/>
                <c:pt idx="1">
                  <c:v>64</c:v>
                </c:pt>
              </c:numCache>
            </c:numRef>
          </c:val>
        </c:ser>
        <c:dLbls>
          <c:showLegendKey val="0"/>
          <c:showVal val="0"/>
          <c:showCatName val="0"/>
          <c:showSerName val="0"/>
          <c:showPercent val="0"/>
          <c:showBubbleSize val="0"/>
        </c:dLbls>
        <c:gapWidth val="150"/>
        <c:axId val="187557832"/>
        <c:axId val="187558224"/>
      </c:barChart>
      <c:catAx>
        <c:axId val="187557832"/>
        <c:scaling>
          <c:orientation val="minMax"/>
        </c:scaling>
        <c:delete val="0"/>
        <c:axPos val="l"/>
        <c:numFmt formatCode="General" sourceLinked="0"/>
        <c:majorTickMark val="out"/>
        <c:minorTickMark val="none"/>
        <c:tickLblPos val="nextTo"/>
        <c:txPr>
          <a:bodyPr/>
          <a:lstStyle/>
          <a:p>
            <a:pPr>
              <a:defRPr lang="es-CO" sz="800"/>
            </a:pPr>
            <a:endParaRPr lang="es-CO"/>
          </a:p>
        </c:txPr>
        <c:crossAx val="187558224"/>
        <c:crosses val="autoZero"/>
        <c:auto val="1"/>
        <c:lblAlgn val="ctr"/>
        <c:lblOffset val="100"/>
        <c:noMultiLvlLbl val="0"/>
      </c:catAx>
      <c:valAx>
        <c:axId val="187558224"/>
        <c:scaling>
          <c:orientation val="minMax"/>
        </c:scaling>
        <c:delete val="1"/>
        <c:axPos val="b"/>
        <c:numFmt formatCode="_-* #,##0_-;\-* #,##0_-;_-* &quot;-&quot;??_-;_-@_-" sourceLinked="1"/>
        <c:majorTickMark val="out"/>
        <c:minorTickMark val="none"/>
        <c:tickLblPos val="nextTo"/>
        <c:crossAx val="187557832"/>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FUGA.xlsx]Grafica-Recibidos!Tabla dinámica3</c:name>
    <c:fmtId val="2"/>
  </c:pivotSource>
  <c:chart>
    <c:title>
      <c:tx>
        <c:rich>
          <a:bodyPr/>
          <a:lstStyle/>
          <a:p>
            <a:pPr>
              <a:defRPr lang="es-CO" sz="1200"/>
            </a:pPr>
            <a:r>
              <a:rPr lang="es-CO" sz="1200"/>
              <a:t>Total de Requerimientos Recibidos por Sistema de</a:t>
            </a:r>
            <a:r>
              <a:rPr lang="es-CO" sz="1200" baseline="0"/>
              <a:t> Registro PQR</a:t>
            </a:r>
            <a:endParaRPr lang="es-CO" sz="1200"/>
          </a:p>
        </c:rich>
      </c:tx>
      <c:layout/>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'Grafica-Recibidos'!$B$4:$B$6</c:f>
              <c:strCache>
                <c:ptCount val="2"/>
                <c:pt idx="0">
                  <c:v>SDQS</c:v>
                </c:pt>
                <c:pt idx="1">
                  <c:v>Sistema Propio ¿Cuál?</c:v>
                </c:pt>
              </c:strCache>
            </c:strRef>
          </c:cat>
          <c:val>
            <c:numRef>
              <c:f>'Grafica-Recibidos'!$C$4:$C$6</c:f>
              <c:numCache>
                <c:formatCode>_-* #,##0_-;\-* #,##0_-;_-* "-"??_-;_-@_-</c:formatCode>
                <c:ptCount val="2"/>
                <c:pt idx="0">
                  <c:v>1</c:v>
                </c:pt>
                <c:pt idx="1">
                  <c:v>63</c:v>
                </c:pt>
              </c:numCache>
            </c:numRef>
          </c:val>
        </c:ser>
        <c:dLbls>
          <c:showLegendKey val="0"/>
          <c:showVal val="1"/>
          <c:showCatName val="0"/>
          <c:showSerName val="0"/>
          <c:showPercent val="0"/>
          <c:showBubbleSize val="0"/>
        </c:dLbls>
        <c:gapWidth val="150"/>
        <c:overlap val="-25"/>
        <c:axId val="187724024"/>
        <c:axId val="187724416"/>
      </c:barChart>
      <c:catAx>
        <c:axId val="187724024"/>
        <c:scaling>
          <c:orientation val="minMax"/>
        </c:scaling>
        <c:delete val="0"/>
        <c:axPos val="l"/>
        <c:numFmt formatCode="General" sourceLinked="0"/>
        <c:majorTickMark val="none"/>
        <c:minorTickMark val="none"/>
        <c:tickLblPos val="nextTo"/>
        <c:txPr>
          <a:bodyPr/>
          <a:lstStyle/>
          <a:p>
            <a:pPr>
              <a:defRPr lang="es-CO"/>
            </a:pPr>
            <a:endParaRPr lang="es-CO"/>
          </a:p>
        </c:txPr>
        <c:crossAx val="187724416"/>
        <c:crosses val="autoZero"/>
        <c:auto val="1"/>
        <c:lblAlgn val="ctr"/>
        <c:lblOffset val="100"/>
        <c:noMultiLvlLbl val="0"/>
      </c:catAx>
      <c:valAx>
        <c:axId val="187724416"/>
        <c:scaling>
          <c:orientation val="minMax"/>
        </c:scaling>
        <c:delete val="1"/>
        <c:axPos val="b"/>
        <c:numFmt formatCode="_-* #,##0_-;\-* #,##0_-;_-* &quot;-&quot;??_-;_-@_-" sourceLinked="1"/>
        <c:majorTickMark val="out"/>
        <c:minorTickMark val="none"/>
        <c:tickLblPos val="nextTo"/>
        <c:crossAx val="187724024"/>
        <c:crosses val="autoZero"/>
        <c:crossBetween val="between"/>
      </c:valAx>
    </c:plotArea>
    <c:legend>
      <c:legendPos val="t"/>
      <c:layout/>
      <c:overlay val="0"/>
      <c:txPr>
        <a:bodyPr/>
        <a:lstStyle/>
        <a:p>
          <a:pPr>
            <a:defRPr lang="es-CO"/>
          </a:pPr>
          <a:endParaRPr lang="es-CO"/>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FUGA.xlsx]Grafica-Solucionados!Tabla dinámica2</c:name>
    <c:fmtId val="6"/>
  </c:pivotSource>
  <c:chart>
    <c:title>
      <c:tx>
        <c:rich>
          <a:bodyPr/>
          <a:lstStyle/>
          <a:p>
            <a:pPr>
              <a:defRPr lang="es-CO" sz="1200"/>
            </a:pPr>
            <a:r>
              <a:rPr lang="en-US" sz="1200"/>
              <a:t>Total</a:t>
            </a:r>
            <a:r>
              <a:rPr lang="en-US" sz="1200" baseline="0"/>
              <a:t> de Requerimientos Solucionados Por Sistema</a:t>
            </a:r>
            <a:endParaRPr lang="en-US" sz="1200"/>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'Grafica-Solucionados'!$B$4:$B$6</c:f>
              <c:strCache>
                <c:ptCount val="2"/>
                <c:pt idx="0">
                  <c:v>SDQS</c:v>
                </c:pt>
                <c:pt idx="1">
                  <c:v>Sistema Propio ¿Cuál?</c:v>
                </c:pt>
              </c:strCache>
            </c:strRef>
          </c:cat>
          <c:val>
            <c:numRef>
              <c:f>'Grafica-Solucionados'!$C$4:$C$6</c:f>
              <c:numCache>
                <c:formatCode>General</c:formatCode>
                <c:ptCount val="2"/>
                <c:pt idx="0">
                  <c:v>1</c:v>
                </c:pt>
                <c:pt idx="1">
                  <c:v>63</c:v>
                </c:pt>
              </c:numCache>
            </c:numRef>
          </c:val>
        </c:ser>
        <c:dLbls>
          <c:showLegendKey val="0"/>
          <c:showVal val="0"/>
          <c:showCatName val="0"/>
          <c:showSerName val="0"/>
          <c:showPercent val="0"/>
          <c:showBubbleSize val="0"/>
        </c:dLbls>
        <c:gapWidth val="150"/>
        <c:axId val="187557440"/>
        <c:axId val="187557048"/>
      </c:barChart>
      <c:catAx>
        <c:axId val="187557440"/>
        <c:scaling>
          <c:orientation val="minMax"/>
        </c:scaling>
        <c:delete val="0"/>
        <c:axPos val="l"/>
        <c:numFmt formatCode="General" sourceLinked="0"/>
        <c:majorTickMark val="out"/>
        <c:minorTickMark val="none"/>
        <c:tickLblPos val="nextTo"/>
        <c:txPr>
          <a:bodyPr/>
          <a:lstStyle/>
          <a:p>
            <a:pPr>
              <a:defRPr lang="es-CO"/>
            </a:pPr>
            <a:endParaRPr lang="es-CO"/>
          </a:p>
        </c:txPr>
        <c:crossAx val="187557048"/>
        <c:crosses val="autoZero"/>
        <c:auto val="1"/>
        <c:lblAlgn val="ctr"/>
        <c:lblOffset val="100"/>
        <c:noMultiLvlLbl val="0"/>
      </c:catAx>
      <c:valAx>
        <c:axId val="187557048"/>
        <c:scaling>
          <c:orientation val="minMax"/>
        </c:scaling>
        <c:delete val="1"/>
        <c:axPos val="b"/>
        <c:numFmt formatCode="General" sourceLinked="1"/>
        <c:majorTickMark val="out"/>
        <c:minorTickMark val="none"/>
        <c:tickLblPos val="nextTo"/>
        <c:crossAx val="187557440"/>
        <c:crosses val="autoZero"/>
        <c:crossBetween val="between"/>
      </c:valAx>
    </c:plotArea>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Informe PQRS Enero 2017 - FUGA.xlsx]Grafica-Top!Tabla dinámica1</c:name>
    <c:fmtId val="3"/>
  </c:pivotSource>
  <c:chart>
    <c:title>
      <c:tx>
        <c:rich>
          <a:bodyPr/>
          <a:lstStyle/>
          <a:p>
            <a:pPr>
              <a:defRPr lang="es-CO" sz="1200"/>
            </a:pPr>
            <a:r>
              <a:rPr lang="es-CO" sz="1200" b="1" i="0" baseline="0"/>
              <a:t>Top 5  Requerimientos por Asunto o Subtema</a:t>
            </a:r>
          </a:p>
        </c:rich>
      </c:tx>
      <c:layout>
        <c:manualLayout>
          <c:xMode val="edge"/>
          <c:yMode val="edge"/>
          <c:x val="0.27371344497477434"/>
          <c:y val="2.3255902558305543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c:txPr>
            <a:bodyPr/>
            <a:lstStyle/>
            <a:p>
              <a:pPr>
                <a:defRPr lang="es-CO" sz="1000"/>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lang="es-CO"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'Grafica-Top'!$B$4:$B$6</c:f>
              <c:strCache>
                <c:ptCount val="2"/>
                <c:pt idx="0">
                  <c:v>(en blanco)</c:v>
                </c:pt>
                <c:pt idx="1">
                  <c:v>ARTE - CULTURA - PATRIMONIO</c:v>
                </c:pt>
              </c:strCache>
            </c:strRef>
          </c:cat>
          <c:val>
            <c:numRef>
              <c:f>'Grafica-Top'!$C$4:$C$6</c:f>
              <c:numCache>
                <c:formatCode>_-* #,##0_-;\-* #,##0_-;_-* "-"??_-;_-@_-</c:formatCode>
                <c:ptCount val="2"/>
                <c:pt idx="1">
                  <c:v>64</c:v>
                </c:pt>
              </c:numCache>
            </c:numRef>
          </c:val>
        </c:ser>
        <c:dLbls>
          <c:showLegendKey val="0"/>
          <c:showVal val="0"/>
          <c:showCatName val="0"/>
          <c:showSerName val="0"/>
          <c:showPercent val="0"/>
          <c:showBubbleSize val="0"/>
        </c:dLbls>
        <c:gapWidth val="150"/>
        <c:axId val="187556656"/>
        <c:axId val="187555872"/>
      </c:barChart>
      <c:catAx>
        <c:axId val="187556656"/>
        <c:scaling>
          <c:orientation val="minMax"/>
        </c:scaling>
        <c:delete val="0"/>
        <c:axPos val="l"/>
        <c:numFmt formatCode="General" sourceLinked="0"/>
        <c:majorTickMark val="out"/>
        <c:minorTickMark val="none"/>
        <c:tickLblPos val="nextTo"/>
        <c:txPr>
          <a:bodyPr/>
          <a:lstStyle/>
          <a:p>
            <a:pPr>
              <a:defRPr lang="es-CO" sz="800"/>
            </a:pPr>
            <a:endParaRPr lang="es-CO"/>
          </a:p>
        </c:txPr>
        <c:crossAx val="187555872"/>
        <c:crosses val="autoZero"/>
        <c:auto val="1"/>
        <c:lblAlgn val="ctr"/>
        <c:lblOffset val="100"/>
        <c:noMultiLvlLbl val="0"/>
      </c:catAx>
      <c:valAx>
        <c:axId val="187555872"/>
        <c:scaling>
          <c:orientation val="minMax"/>
        </c:scaling>
        <c:delete val="1"/>
        <c:axPos val="b"/>
        <c:numFmt formatCode="_-* #,##0_-;\-* #,##0_-;_-* &quot;-&quot;??_-;_-@_-" sourceLinked="1"/>
        <c:majorTickMark val="out"/>
        <c:minorTickMark val="none"/>
        <c:tickLblPos val="nextTo"/>
        <c:crossAx val="187556656"/>
        <c:crosses val="autoZero"/>
        <c:crossBetween val="between"/>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736738</xdr:colOff>
      <xdr:row>0</xdr:row>
      <xdr:rowOff>0</xdr:rowOff>
    </xdr:from>
    <xdr:to>
      <xdr:col>5</xdr:col>
      <xdr:colOff>256347</xdr:colOff>
      <xdr:row>14</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uan Alfonso Uribe Rozo" refreshedDate="42767.780576273151" createdVersion="3" refreshedVersion="5" minRefreshableVersion="3" recordCount="26">
  <cacheSource type="worksheet">
    <worksheetSource ref="B1:G1048576" sheet="Insumo-Recibido"/>
  </cacheSource>
  <cacheFields count="6">
    <cacheField name="Tipología" numFmtId="0">
      <sharedItems containsBlank="1" count="19">
        <s v="Solicitud de Información"/>
        <m/>
        <s v="DERECHO DE PETICIÓN DE INTERÉS PARTICULAR" u="1"/>
        <s v="Queja" u="1"/>
        <s v="PETICIONES EN GENERAL" u="1"/>
        <s v="TRASLADO" u="1"/>
        <s v="DERECHO DE PETICIÓN" u="1"/>
        <s v="Solicitud de copia" u="1"/>
        <s v="DERECHO DE PETICION " u="1"/>
        <s v="SOLICITUD DERECHO DE PETICION" u="1"/>
        <s v="Petición de Interes Particular" u="1"/>
        <s v="SOLICITUD INFORMACION" u="1"/>
        <s v="Consulta" u="1"/>
        <s v="Denuncia por actos de corrupción" u="1"/>
        <s v="Felicitación" u="1"/>
        <s v="RECLAMO" u="1"/>
        <s v="SOLICITUD DE COPIAS Y CERTIFICACIONES EN EXPEDIENTES" u="1"/>
        <s v="Petición de Interes General" u="1"/>
        <s v="Sugerencia" u="1"/>
      </sharedItems>
    </cacheField>
    <cacheField name="Subtema y/o Descriptor" numFmtId="0">
      <sharedItems containsBlank="1" count="146">
        <s v="ARTE - CULTURA - PATRIMONIO"/>
        <m/>
        <s v="PENSIONES" u="1"/>
        <s v="COMPORTAMIENTO PERSONAL DE CONTROL – TRONCALES" u="1"/>
        <s v="BONO PENSIONAL " u="1"/>
        <s v="CERTIFICACION DE INGRESOS" u="1"/>
        <s v="PÁGINA WEB SITP – TRANSMILENIO" u="1"/>
        <s v="TEMAS PERSONAS EN CONDICION DE DISCAPACIDAD – ZONAL" u="1"/>
        <s v="NO PARADA PROGRAMADA – TRONCALES" u="1"/>
        <s v="INDEMNIZACION SUSTITUTIVA DE PENSION " u="1"/>
        <s v="MESADAS NO COBRADAS" u="1"/>
        <s v="COMPORTAMIENTO PERSONAL DE ORIENTACION EN VIA – MISION BOGOTA" u="1"/>
        <s v="RECAUDO FRAUDE EN TAQUILLA" u="1"/>
        <s v="HURTO EN EL SISTEMA" u="1"/>
        <s v="RECAUDO DISPONIBILIDAD DE EFECTIVO" u="1"/>
        <s v="TEMAS ADMINISTRATIVOS-TMSA" u="1"/>
        <s v="INGRESO INDEBIDO – ZONAL" u="1"/>
        <s v="CUMPIMIENTO DE FALLO" u="1"/>
        <s v="CAMBIO DE RUTA – ALIMENTADORES" u="1"/>
        <s v="SOLICITUD DE EMPLEO" u="1"/>
        <s v="CUOTA PARTE PENSIONAL " u="1"/>
        <s v="CERTIFICACION DE APORTES " u="1"/>
        <s v="NO PARADA PROGRAMADA – ALIMENTADORES" u="1"/>
        <s v="NUEVA RUTA – ZONAL" u="1"/>
        <s v="RECAUDO POBLACION PREFERENCIAL DISCAPACIDAD" u="1"/>
        <s v="ORGANIZACION USUARIOS" u="1"/>
        <s v="RECAUDO FALLA DE TARJETA" u="1"/>
        <s v="FRECUENCIA DE SERVICIO – ALIMENTADORES" u="1"/>
        <s v="CERTIFICACIONES" u="1"/>
        <s v="INDEMINZACION SUSTITUVA DE PENSION" u="1"/>
        <s v="AMBIENTALES TMSA" u="1"/>
        <s v="ACCIDENTE BUSES-ZONAL " u="1"/>
        <s v="SOLICITUD DOCUMENTACION " u="1"/>
        <s v="RECAUDO NO VENTA VARIAS TARJETAS" u="1"/>
        <s v="MANTENIMIENTO ESTACIONES, PORTALES O PARADEROS" u="1"/>
        <s v="SEÑALIZACION DE SERVICIOS - TRONCALES" u="1"/>
        <s v="TEMAS ADMINISTRATIVOS-ALIMENTADORES" u="1"/>
        <s v="INFORMACION PUNTUAL"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SOLICITUD DE MESADA ADICIONAL " u="1"/>
        <s v="COMPORTAMIENTO PERSONAL CONTROL – ALIMENTADORES" u="1"/>
        <s v="MANTENIMIENTO ASCENSORES" u="1"/>
        <s v="COMPORTAMIENTO PERSONAL – TORNIQUETE" u="1"/>
        <s v="MANTENIMIENTO – ALIMENTADORES" u="1"/>
        <s v="NUEVA RUTA – DUAL" u="1"/>
        <s v="ACCIDENTE BUSES-DUAL" u="1"/>
        <s v="SEGURIDAD EN BUSES – TRONCALES" u="1"/>
        <s v="RESPUESTA A RADICADOS" u="1"/>
        <s v="TRASLADO POR NO COMPETENCIA" u="1"/>
        <s v="REQUERIMIENTO PUNTUAL " u="1"/>
        <s v="RECAUDO TARJETA DESCARGADA Y COBROS ADICIONALES" u="1"/>
        <s v="RECAUDO PUNTOS DE RECARGA" u="1"/>
        <s v="FORMA DE CONDUCCION – TRONCALES" u="1"/>
        <s v="CAMBIO DE RUTA – TRONCALES" u="1"/>
        <s v="PENSION VEJEZ" u="1"/>
        <s v="CERTIFICADO DE INGRESOS " u="1"/>
        <s v="SEÑALIZACIÓN EN PARADERO" u="1"/>
        <s v="COMPORTAMIENTO PERSONAL DE POLICIA" u="1"/>
        <s v="FRECUENCIA DE SERVICIO – TRONCALES" u="1"/>
        <s v="SOLICITUD INFORMACION" u="1"/>
        <s v="APRISIONAMIENTO DE PUERTAS – ALIMENTADORES" u="1"/>
        <s v="ACCIDENTE BUSES-TRONCALES" u="1"/>
        <s v="PERDIDA, ROBO O BLOQUEO DE TARJETA" u="1"/>
        <s v="AMBIENTALES BUSES-  ALIMENTADORES" u="1"/>
        <s v="RECAUDO PERDIDA DE TARJETA TULLAVE" u="1"/>
        <s v="MANTENIMIENTO – ZONAL" u="1"/>
        <s v="COPIA CERTIFICADOS" u="1"/>
        <s v="REAJUSTE DE PENSION " u="1"/>
        <s v="COMPORTAMIENTO PERSONAL DE CONTROL – ZONAL" u="1"/>
        <s v="AMBIENTALES BUSES-TRONCALES" u="1"/>
        <s v="TEMAS PERSONAS EN CONDICION DE DISCAPACIDAD – TRONCALES" u="1"/>
        <s v="FORMA DE CONDUCCIÓN – ZONAL" u="1"/>
        <s v="NO PARADA PROGRAMADA – ZONAL" u="1"/>
        <s v="RECAUDO MANTENIMIENTO VALIDADOR DE TARJETA" u="1"/>
        <s v="(en blanco)" u="1"/>
        <s v="REQURIMIENTO PUNTUAL " u="1"/>
        <s v="ATENCION Y SERVICIO A LA CIUDADANIA" u="1"/>
        <s v="UBICACION PARADERO - ALIMENTADORES" u="1"/>
        <s v="MANTENIMIENTO – TRONCALES" u="1"/>
        <s v="NUEVA RUTA – ALIMENTADORES" u="1"/>
        <s v="TEMAS ADMINISTRATIVOS-RECAUDO" u="1"/>
        <s v="APRISIONAMIENTO DE PUERTAS – TRONCALES" u="1"/>
        <s v="RECAUDO CONSULTA DE SALDOS Y MOVIMIENTOS" u="1"/>
        <s v="TEMAS PERSONAS EN CONDICION DE DISCAPACIDAD – ALIMENTADORES" u="1"/>
        <s v="BONO PENSIONAL" u="1"/>
        <s v="FRECUENCIA DE SERVICIO – DUAL" u="1"/>
        <s v="PENSION SANCION " u="1"/>
        <s v="PENSION SANCION" u="1"/>
        <s v="CANCELACION HIPOTECA" u="1"/>
        <s v="SOLICITUD DE BONO PENSIONAL" u="1"/>
        <s v="ACCIDENTE EN ESTACIONES Y PORTALES" u="1"/>
        <s v="COPIA DE RESOLUCION " u="1"/>
        <s v="CERTIFICACION DE NOMINA" u="1"/>
        <s v="HABILITAR PARADA EN ESTACIÓN" u="1"/>
        <s v="APRISIONAMIENTO DE PUERTAS - ZONAL" u="1"/>
        <s v="TARIFAS: INCENTIVO SISBEN, SUBSIDIOS PERSONAS CON DISCAPACIDAD" u="1"/>
        <s v="RECAUDO CAMBIO DE TARJETA (MP)" u="1"/>
        <s v="SEGURIDAD EN BUSES – ALIMENTADORES" u="1"/>
        <s v="COPIA DE EXPEDIENTE" u="1"/>
        <s v="OFICINAS DE CONTROL INTERNO" u="1"/>
        <s v="RECUADO POBLACION PREFERENCIAL SISBEN" u="1"/>
        <s v="RELIQUIDACION DE PENSION " u="1"/>
        <s v="INGRESO INDEBIDO SISTEMA TRANSMILENIO" u="1"/>
        <s v="FRECUENCIA DE SERVICIO – ZONAL" u="1"/>
        <s v="RECAUDO MANTENIMIENTO PUNTOS DE RECARGA AUTOMÁTICO" u="1"/>
        <s v="RECAUDO INTEGRACIÓN MEDIOS DE PAGO" u="1"/>
        <s v="BAÑOS ESTACIONES" u="1"/>
        <s v="COMPORTAMIENTO PERSONAL PUNTOS DE PERSONALIZACIÓN" u="1"/>
        <s v="RELIQUIDACION PENSION DE JUBILACION " u="1"/>
        <s v="PENSION SUSTITUCION" u="1"/>
        <s v="HORARIOS DE SERVICIO" u="1"/>
        <s v="SOLICITUD CERTIFICACION "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PENSION SOBREVIVIENTE" u="1"/>
        <s v="ACCIDENTE BUSES-ALIMENTADOR" u="1"/>
        <s v="RECAUDO SOLICITUD DE TARJETA" u="1"/>
        <s v="AMBIENTALES BUSES-ZONALES" u="1"/>
        <s v="CUOTA PARTE " u="1"/>
        <s v="PENSION VEJEZ " u="1"/>
        <s v="RELIQUDACION DE PENSION " u="1"/>
        <s v="VEEDURIAS CIUDADANAS"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10">
        <s v="Escrito"/>
        <s v="Otro . ¿Cuál?"/>
        <s v="Email"/>
        <s v="Teléfonico"/>
        <m/>
        <s v="E-MAIL" u="1"/>
        <s v="PRESENCIAL" u="1"/>
        <s v="TELEFONO" u="1"/>
        <s v="BUZON" u="1"/>
        <s v="Web" u="1"/>
      </sharedItems>
    </cacheField>
    <cacheField name="Sistema de Registro PQR" numFmtId="0">
      <sharedItems containsBlank="1" count="5">
        <s v="Sistema Propio ¿Cuál?"/>
        <s v="SDQS"/>
        <m/>
        <s v="Sistema Propio" u="1"/>
        <s v="Sistema Propio " u="1"/>
      </sharedItems>
    </cacheField>
    <cacheField name="Recibidos" numFmtId="0">
      <sharedItems containsString="0" containsBlank="1" containsNumber="1" containsInteger="1" minValue="1" maxValue="3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uan Alfonso Uribe Rozo" refreshedDate="42767.782546296294" createdVersion="4" refreshedVersion="5" minRefreshableVersion="3" recordCount="27">
  <cacheSource type="worksheet">
    <worksheetSource ref="B1:G1048576" sheet="Insumo-Solucionado"/>
  </cacheSource>
  <cacheFields count="6">
    <cacheField name="Tipología" numFmtId="0">
      <sharedItems containsBlank="1" count="21">
        <s v="Solicitud de Información"/>
        <m/>
        <s v="Felicitaciones" u="1"/>
        <s v="Queja" u="1"/>
        <s v="PETICIONES EN GENERAL" u="1"/>
        <s v="TRASLADO" u="1"/>
        <s v="DERECHO DE PETICIÓN" u="1"/>
        <s v="Solicitud de Copia" u="1"/>
        <s v="DERECHO DE PETICION " u="1"/>
        <s v="Petición de Interes Particular" u="1"/>
        <s v="Petición De Interés Particular" u="1"/>
        <s v="Manifestaciones" u="1"/>
        <s v="SOLICITUD INFORMACION" u="1"/>
        <s v="Consulta" u="1"/>
        <s v="Denuncia por actos de corrupción" u="1"/>
        <s v="Felicitación" u="1"/>
        <s v="Reclamo" u="1"/>
        <s v="SOLICITUD DE COPIAS Y CERTIFICACIONES EN EXPEDIENTES" u="1"/>
        <s v="Petición de Interes General" u="1"/>
        <s v="Petición de Interés General" u="1"/>
        <s v="Sugerencia" u="1"/>
      </sharedItems>
    </cacheField>
    <cacheField name="Subtema y/o Descriptor" numFmtId="0">
      <sharedItems containsBlank="1" count="218">
        <s v="ARTE - CULTURA - PATRIMONIO"/>
        <m/>
        <s v="BONO PENSIONAL " u="1"/>
        <s v="NO PARADA PROGRAMADA – TRONCALES" u="1"/>
        <s v="INDEMNIZACION SUSTITUTIVA DE PENSION " u="1"/>
        <s v="Normatividad- Lineamientos en Salud Publica del Distrito" u="1"/>
        <s v="MESADAS NO COBRADAS" u="1"/>
        <s v="Oportunidad- Salud Pública" u="1"/>
        <s v="Procesos de Segunda Instancia- Salud Pública" u="1"/>
        <s v="RECAUDO FRAUDE EN TAQUILLA" u="1"/>
        <s v="Requisitos Mínimos Sanitarios- Normatividad-Saneamiento Ambiental" u="1"/>
        <s v="HURTO EN EL SISTEMA" u="1"/>
        <s v="TEMAS ADMINISTRATIVOS-TMSA" u="1"/>
        <s v="Reconocimiento Carrera  Administrativa" u="1"/>
        <s v="INGRESO INDEBIDO – ZONAL" u="1"/>
        <s v="CUMPIMIENTO DE FALLO" u="1"/>
        <s v="Calidad- Hospital el Tunal- Servicio de Urgencias" u="1"/>
        <s v="Calidad- Hospital Engativá- Servicio de Urgencias" u="1"/>
        <s v="Dificultades para prestación excepcionales de salud- P E S" u="1"/>
        <s v="CUOTA PARTE PENSIONAL " u="1"/>
        <s v="CERTIFICACION DE APORTES "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INDEMINZACION SUSTITUVA DE PENSION" u="1"/>
        <s v="Oportunidad- Direción Jurídica y de Contratación" u="1"/>
        <s v="SOLICITUD DOCUMENTACION " u="1"/>
        <s v="RECAUDO NO VENTA VARIAS TARJETAS" u="1"/>
        <s v="Deficiencias en el  cumplimiento de acciones de apoyo administrativo, por falta de recursos logísticos" u="1"/>
        <s v="NO CLASIFICADO" u="1"/>
        <s v="Calidad- Hospital Bosa- Servicio de Urgencias" u="1"/>
        <s v="Calidad- Hospital Suba- Servicio de Urgencias" u="1"/>
        <s v="Estadísticas específicas del Programa de Salud a su Hogar"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No cumplimiento del horario fijado para atender al usuario, por parte del servicio programado" u="1"/>
        <s v="No capacidad para pago de servicios, medicamentos, terapias, ó exámenes de apoyo diagnóstico" u="1"/>
        <s v="SOLICITUD DE MESADA ADICIONAL " u="1"/>
        <s v="Otros temas Administrativos-Talento Humano- Juridícos" u="1"/>
        <s v="Saneamiento AmbientaL- Enfermedades Compartidas-IVC" u="1"/>
        <s v="Aseguramiento-Libre Elección E P S - R S -Traslados E P S  - R S  /  I P S -  Novedad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temas Administrativos-Talento Humano- Juridícos" u="1"/>
        <s v="REQUERIMIENTO PUNTUAL " u="1"/>
        <s v="RECAUDO TARJETA DESCARGADA Y COBROS ADICIONALES" u="1"/>
        <s v="RECAUDO PUNTOS DE RECARGA" u="1"/>
        <s v="FORMA DE CONDUCCION – TRONCALES" u="1"/>
        <s v="CAMBIO DE RUTA – TRONCALES" u="1"/>
        <s v="Saneamiento Ambiental-Enfermedades Compartidas" u="1"/>
        <s v="Aseguramiento- Solicitudes Seguro Accidentes Escolares" u="1"/>
        <s v="PENSION VEJEZ"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REAJUSTE DE PENSION " u="1"/>
        <s v="Atención deshumanizada, o extralimitación y abuso de responsabilidades"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Contratos suscritos con F F D S y S D S" u="1"/>
        <s v="Capacitación e Información-Primer Respondiente y emergencias médicas" u="1"/>
        <s v="Información Diagnósticos Locales de Salud" u="1"/>
        <s v="Novedades base de datos" u="1"/>
        <s v="Normatividad-acciones De Saneamiento Ambiental-centro De Tenencia" u="1"/>
        <s v="Información General Servicios de la S D S - E S E" u="1"/>
        <s v="Calidad- Hospital Occidente de Kennedy- Servicio de Urgencias" u="1"/>
        <s v="Portafolio Servicios P O S-S" u="1"/>
        <s v="REQURIMIENTO PUNTUAL " u="1"/>
        <s v="Dificultad acceso a servicios por inconsistencias en Base de Datos" u="1"/>
        <s v="UBICACION PARADERO - ALIMENTADORES" u="1"/>
        <s v="Calidad- Hospital Santa Clara-Servicios Hospitalarios" u="1"/>
        <s v="Calidad- Hospital Tunjuelito- Servicios Hospitalarios" u="1"/>
        <s v="TEMAS ADMINISTRATIVOS-RECAUDO" u="1"/>
        <s v="Oportunidad- S. D. S. Centro Regulador de Urgencias-Servicio de Transporte Especial de pacientes (ambulancia)" u="1"/>
        <s v="APRISIONAMIENTO DE PUERTAS – TRONCALES" u="1"/>
        <s v="RECAUDO CONSULTA DE SALDOS Y MOVIMIENTOS" u="1"/>
        <s v="Aseguramiento- Estado Afiliación -Acceso la prestacion de los servicios de salud" u="1"/>
        <s v="PENSION SANCION " u="1"/>
        <s v="PENSION SANCION" u="1"/>
        <s v="INFORMACION REQUERIMIENTO" u="1"/>
        <s v="SOLICITUD DE BONO PENSIONAL" u="1"/>
        <s v="Calidad- Hospital Occidente de Kennedy-Servicios Hospitalarios" u="1"/>
        <s v="Calidad- Hospital Simón Bolívar- Otros Servicios Hospitalarios" u="1"/>
        <s v="Certificación Laboral,  Bonos Pensionales y  Semanas cotizadas" u="1"/>
        <s v="COPIA DE RESOLUCION " u="1"/>
        <s v="No oportunidad  atención de urgencias" u="1"/>
        <s v="Normatividad- Régimen Laboral" u="1"/>
        <s v="CERTIFICACION DE NOMINA"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COPIA DE EXPEDIENTE" u="1"/>
        <s v="OFICINAS DE CONTROL INTERNO" u="1"/>
        <s v="RECUADO POBLACION PREFERENCIAL SISBEN" u="1"/>
        <s v="No oportunidad en el suministro de medicamentos no incluidos en el Anexo 1 del Acuerdo 008/2009 o los que lo adicionen y complementen" u="1"/>
        <s v="RELIQUIDACION DE PENSION " u="1"/>
        <s v="No oportunidad en programación de citas de especialistas" u="1"/>
        <s v="INGRESO INDEBIDO SISTEMA TRANSMILENIO"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PENSION SUSTITUCION" u="1"/>
        <s v="Saneamiento Ambiental-Industria y Ambiente-IVC" u="1"/>
        <s v="Calidad- Hospital Engativá- Servicios Hospitalarios" u="1"/>
        <s v="SOLICITUD CERTIFICACION "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PENSION SOBREVIVIENTE" u="1"/>
        <s v="RECAUDO SOLICITUD DE TARJETA" u="1"/>
        <s v="Dificultades para prestación servicios P O S" u="1"/>
        <s v="CUOTA PARTE " u="1"/>
        <s v="EXPEDIENTES INVESTIGACIONES DE VIGILANCIA EN SALUD PUBLICA" u="1"/>
        <s v="Aseguramiento- Afiliación- Reserva de cupo  Regimen Subsidiado-encuesta SISBEN" u="1"/>
        <s v="PENSION VEJEZ " u="1"/>
        <s v="Competencias Funciones Públicas- Obligaciones Contractuales Garantia de la Calidad" u="1"/>
        <s v="RELIQUDACION DE PENSION " u="1"/>
        <s v="Calidad- Hospital el Tunal- Otros Servicios Hospitalarios" u="1"/>
        <s v="ACUERDOS DE PAGO SERVICIOS DE SALUD"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2">
        <s v="Escrito"/>
        <s v="Otro . ¿Cuál?"/>
        <s v="Email"/>
        <s v="Teléfonico"/>
        <m/>
        <s v="E-MAIL" u="1"/>
        <s v="PRESENCIAL" u="1"/>
        <s v="TELEFONO" u="1"/>
        <s v="Buzón" u="1"/>
        <s v="BUZON" u="1"/>
        <s v="Redes Sociales" u="1"/>
        <s v="WEB" u="1"/>
      </sharedItems>
    </cacheField>
    <cacheField name="Sistema de Registro PQR" numFmtId="0">
      <sharedItems containsBlank="1" count="4">
        <s v="Sistema Propio ¿Cuál?"/>
        <s v="SDQS"/>
        <m/>
        <s v="Sistema Propio" u="1"/>
      </sharedItems>
    </cacheField>
    <cacheField name="Solucionados" numFmtId="0">
      <sharedItems containsString="0" containsBlank="1" containsNumber="1" containsInteger="1" minValue="1" maxValue="3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x v="0"/>
    <x v="0"/>
    <x v="0"/>
    <x v="0"/>
    <n v="2"/>
    <s v="Candelaria"/>
  </r>
  <r>
    <x v="0"/>
    <x v="0"/>
    <x v="1"/>
    <x v="1"/>
    <n v="1"/>
    <s v="Candelaria"/>
  </r>
  <r>
    <x v="0"/>
    <x v="0"/>
    <x v="2"/>
    <x v="0"/>
    <n v="36"/>
    <s v="Candelaria"/>
  </r>
  <r>
    <x v="0"/>
    <x v="0"/>
    <x v="3"/>
    <x v="0"/>
    <n v="25"/>
    <s v="Candelaria"/>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pivotCacheRecords>
</file>

<file path=xl/pivotCache/pivotCacheRecords2.xml><?xml version="1.0" encoding="utf-8"?>
<pivotCacheRecords xmlns="http://schemas.openxmlformats.org/spreadsheetml/2006/main" xmlns:r="http://schemas.openxmlformats.org/officeDocument/2006/relationships" count="27">
  <r>
    <x v="0"/>
    <x v="0"/>
    <x v="0"/>
    <x v="0"/>
    <n v="2"/>
    <s v="Candelaria"/>
  </r>
  <r>
    <x v="0"/>
    <x v="0"/>
    <x v="1"/>
    <x v="1"/>
    <n v="1"/>
    <s v="Candelaria"/>
  </r>
  <r>
    <x v="0"/>
    <x v="0"/>
    <x v="2"/>
    <x v="0"/>
    <n v="36"/>
    <s v="Candelaria"/>
  </r>
  <r>
    <x v="0"/>
    <x v="0"/>
    <x v="3"/>
    <x v="0"/>
    <n v="25"/>
    <s v="Candelaria"/>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5" firstHeaderRow="1" firstDataRow="1" firstDataCol="1"/>
  <pivotFields count="6">
    <pivotField showAll="0"/>
    <pivotField showAll="0"/>
    <pivotField axis="axisRow" showAll="0">
      <items count="13">
        <item m="1" x="8"/>
        <item x="0"/>
        <item m="1" x="6"/>
        <item m="1" x="10"/>
        <item x="3"/>
        <item h="1" m="1" x="11"/>
        <item h="1" x="4"/>
        <item x="2"/>
        <item h="1" m="1" x="7"/>
        <item h="1" m="1" x="9"/>
        <item h="1" m="1" x="5"/>
        <item h="1" x="1"/>
        <item t="default"/>
      </items>
    </pivotField>
    <pivotField showAll="0" defaultSubtotal="0"/>
    <pivotField showAll="0" defaultSubtotal="0"/>
    <pivotField showAll="0" defaultSubtotal="0"/>
  </pivotFields>
  <rowFields count="1">
    <field x="2"/>
  </rowFields>
  <rowItems count="4">
    <i>
      <x v="1"/>
    </i>
    <i>
      <x v="4"/>
    </i>
    <i>
      <x v="7"/>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6" firstHeaderRow="1" firstDataRow="1" firstDataCol="1"/>
  <pivotFields count="6">
    <pivotField showAll="0">
      <items count="22">
        <item m="1" x="13"/>
        <item m="1" x="3"/>
        <item m="1" x="16"/>
        <item m="1" x="7"/>
        <item x="0"/>
        <item m="1" x="20"/>
        <item h="1" x="1"/>
        <item m="1" x="14"/>
        <item m="1" x="18"/>
        <item m="1" x="15"/>
        <item m="1" x="9"/>
        <item h="1" m="1" x="2"/>
        <item h="1" m="1" x="10"/>
        <item h="1" m="1" x="11"/>
        <item h="1" m="1" x="19"/>
        <item h="1" m="1" x="8"/>
        <item h="1" m="1" x="17"/>
        <item h="1" m="1" x="12"/>
        <item h="1" m="1" x="5"/>
        <item h="1" m="1" x="4"/>
        <item h="1" m="1" x="6"/>
        <item t="default"/>
      </items>
    </pivotField>
    <pivotField showAll="0">
      <items count="219">
        <item x="1"/>
        <item m="1" x="139"/>
        <item m="1" x="64"/>
        <item m="1" x="214"/>
        <item m="1" x="189"/>
        <item m="1" x="63"/>
        <item m="1" x="97"/>
        <item m="1" x="50"/>
        <item m="1" x="88"/>
        <item m="1" x="118"/>
        <item m="1" x="100"/>
        <item m="1" x="169"/>
        <item m="1" x="11"/>
        <item m="1" x="168"/>
        <item m="1" x="21"/>
        <item m="1" x="3"/>
        <item m="1" x="119"/>
        <item m="1" x="30"/>
        <item m="1" x="9"/>
        <item m="1" x="87"/>
        <item m="1" x="86"/>
        <item m="1" x="164"/>
        <item m="1" x="80"/>
        <item m="1" x="47"/>
        <item m="1" x="188"/>
        <item m="1" x="68"/>
        <item m="1" x="44"/>
        <item m="1" x="192"/>
        <item m="1" x="137"/>
        <item m="1" x="89"/>
        <item m="1" x="213"/>
        <item m="1" x="14"/>
        <item m="1" x="43"/>
        <item m="1" x="140"/>
        <item m="1" x="172"/>
        <item m="1" x="37"/>
        <item m="1" x="27"/>
        <item m="1" x="202"/>
        <item m="1" x="160"/>
        <item m="1" x="12"/>
        <item m="1" x="48"/>
        <item m="1" x="29"/>
        <item m="1" x="134"/>
        <item m="1" x="61"/>
        <item m="1" x="26"/>
        <item m="1" x="154"/>
        <item m="1" x="194"/>
        <item m="1" x="120"/>
        <item m="1" x="46"/>
        <item m="1" x="157"/>
        <item m="1" x="115"/>
        <item m="1" x="124"/>
        <item m="1" x="138"/>
        <item m="1" x="10"/>
        <item m="1" x="125"/>
        <item m="1" x="13"/>
        <item m="1" x="16"/>
        <item m="1" x="17"/>
        <item m="1" x="22"/>
        <item m="1" x="171"/>
        <item m="1" x="24"/>
        <item m="1" x="72"/>
        <item m="1" x="73"/>
        <item m="1" x="180"/>
        <item m="1" x="112"/>
        <item m="1" x="127"/>
        <item m="1" x="32"/>
        <item m="1" x="35"/>
        <item m="1" x="38"/>
        <item m="1" x="205"/>
        <item m="1" x="40"/>
        <item m="1" x="41"/>
        <item m="1" x="106"/>
        <item m="1" x="141"/>
        <item m="1" x="113"/>
        <item m="1" x="49"/>
        <item m="1" x="203"/>
        <item m="1" x="93"/>
        <item m="1" x="57"/>
        <item m="1" x="58"/>
        <item m="1" x="59"/>
        <item m="1" x="129"/>
        <item m="1" x="60"/>
        <item m="1" x="54"/>
        <item m="1" x="101"/>
        <item m="1" x="62"/>
        <item m="1" x="5"/>
        <item m="1" x="133"/>
        <item m="1" x="65"/>
        <item m="1" x="67"/>
        <item m="1" x="195"/>
        <item m="1" x="211"/>
        <item m="1" x="7"/>
        <item m="1" x="75"/>
        <item m="1" x="77"/>
        <item m="1" x="153"/>
        <item m="1" x="158"/>
        <item m="1" x="84"/>
        <item m="1" x="117"/>
        <item m="1" x="90"/>
        <item m="1" x="91"/>
        <item m="1" x="28"/>
        <item m="1" x="215"/>
        <item m="1" x="94"/>
        <item m="1" x="95"/>
        <item m="1" x="96"/>
        <item m="1" x="98"/>
        <item m="1" x="99"/>
        <item m="1" x="126"/>
        <item m="1" x="103"/>
        <item m="1" x="105"/>
        <item m="1" x="66"/>
        <item m="1" x="108"/>
        <item m="1" x="79"/>
        <item m="1" x="109"/>
        <item m="1" x="110"/>
        <item m="1" x="111"/>
        <item m="1" x="104"/>
        <item m="1" x="150"/>
        <item m="1" x="196"/>
        <item m="1" x="151"/>
        <item m="1" x="52"/>
        <item m="1" x="131"/>
        <item m="1" x="76"/>
        <item m="1" x="216"/>
        <item m="1" x="116"/>
        <item m="1" x="56"/>
        <item m="1" x="156"/>
        <item m="1" x="122"/>
        <item m="1" x="123"/>
        <item m="1" x="175"/>
        <item m="1" x="206"/>
        <item m="1" x="184"/>
        <item m="1" x="165"/>
        <item m="1" x="130"/>
        <item m="1" x="193"/>
        <item m="1" x="167"/>
        <item m="1" x="135"/>
        <item m="1" x="136"/>
        <item m="1" x="173"/>
        <item m="1" x="83"/>
        <item m="1" x="82"/>
        <item m="1" x="81"/>
        <item m="1" x="144"/>
        <item m="1" x="146"/>
        <item m="1" x="147"/>
        <item m="1" x="148"/>
        <item m="1" x="186"/>
        <item m="1" x="183"/>
        <item m="1" x="31"/>
        <item m="1" x="51"/>
        <item m="1" x="102"/>
        <item m="1" x="159"/>
        <item m="1" x="161"/>
        <item m="1" x="33"/>
        <item m="1" x="23"/>
        <item m="1" x="170"/>
        <item m="1" x="174"/>
        <item m="1" x="155"/>
        <item m="1" x="71"/>
        <item m="1" x="176"/>
        <item m="1" x="177"/>
        <item m="1" x="18"/>
        <item m="1" x="178"/>
        <item m="1" x="181"/>
        <item m="1" x="53"/>
        <item m="1" x="45"/>
        <item m="1" x="70"/>
        <item m="1" x="128"/>
        <item m="1" x="25"/>
        <item m="1" x="114"/>
        <item m="1" x="185"/>
        <item m="1" x="208"/>
        <item m="1" x="187"/>
        <item m="1" x="190"/>
        <item m="1" x="191"/>
        <item m="1" x="42"/>
        <item m="1" x="217"/>
        <item m="1" x="69"/>
        <item m="1" x="197"/>
        <item m="1" x="198"/>
        <item m="1" x="199"/>
        <item m="1" x="200"/>
        <item m="1" x="55"/>
        <item m="1" x="210"/>
        <item m="1" x="78"/>
        <item m="1" x="8"/>
        <item m="1" x="212"/>
        <item m="1" x="39"/>
        <item m="1" x="121"/>
        <item m="1" x="2"/>
        <item m="1" x="19"/>
        <item m="1" x="34"/>
        <item m="1" x="6"/>
        <item m="1" x="201"/>
        <item m="1" x="107"/>
        <item m="1" x="166"/>
        <item m="1" x="145"/>
        <item m="1" x="74"/>
        <item m="1" x="162"/>
        <item m="1" x="149"/>
        <item m="1" x="143"/>
        <item m="1" x="179"/>
        <item m="1" x="92"/>
        <item m="1" x="182"/>
        <item m="1" x="15"/>
        <item m="1" x="207"/>
        <item m="1" x="209"/>
        <item m="1" x="4"/>
        <item m="1" x="204"/>
        <item m="1" x="152"/>
        <item m="1" x="132"/>
        <item m="1" x="142"/>
        <item m="1" x="163"/>
        <item m="1" x="20"/>
        <item m="1" x="85"/>
        <item m="1" x="36"/>
        <item x="0"/>
        <item t="default"/>
      </items>
    </pivotField>
    <pivotField showAll="0"/>
    <pivotField axis="axisRow" showAll="0" sortType="ascending" defaultSubtotal="0">
      <items count="4">
        <item x="1"/>
        <item m="1" x="3"/>
        <item h="1" x="2"/>
        <item x="0"/>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3">
    <i>
      <x/>
    </i>
    <i>
      <x v="3"/>
    </i>
    <i t="grand">
      <x/>
    </i>
  </rowItems>
  <colItems count="1">
    <i/>
  </colItems>
  <dataFields count="1">
    <dataField name="Suma de Solucionados" fld="4" baseField="0" baseItem="0"/>
  </dataFields>
  <formats count="11">
    <format dxfId="199">
      <pivotArea type="all" dataOnly="0" outline="0" fieldPosition="0"/>
    </format>
    <format dxfId="198">
      <pivotArea type="all" dataOnly="0" outline="0" fieldPosition="0"/>
    </format>
    <format dxfId="197">
      <pivotArea type="all" dataOnly="0" outline="0" fieldPosition="0"/>
    </format>
    <format dxfId="196">
      <pivotArea type="all" dataOnly="0" outline="0" fieldPosition="0"/>
    </format>
    <format dxfId="195">
      <pivotArea field="0" type="button" dataOnly="0" labelOnly="1" outline="0"/>
    </format>
    <format dxfId="194">
      <pivotArea dataOnly="0" labelOnly="1" grandRow="1" outline="0" fieldPosition="0"/>
    </format>
    <format dxfId="193">
      <pivotArea dataOnly="0" labelOnly="1" grandRow="1" outline="0" fieldPosition="0"/>
    </format>
    <format dxfId="192">
      <pivotArea field="1" type="button" dataOnly="0" labelOnly="1" outline="0"/>
    </format>
    <format dxfId="191">
      <pivotArea dataOnly="0" labelOnly="1" grandRow="1" outline="0" fieldPosition="0"/>
    </format>
    <format dxfId="190">
      <pivotArea dataOnly="0" labelOnly="1" grandCol="1" outline="0" fieldPosition="0"/>
    </format>
    <format dxfId="1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7"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6" firstHeaderRow="1" firstDataRow="1" firstDataCol="1"/>
  <pivotFields count="6">
    <pivotField showAll="0">
      <items count="20">
        <item m="1" x="12"/>
        <item m="1" x="3"/>
        <item m="1" x="15"/>
        <item m="1" x="7"/>
        <item x="0"/>
        <item m="1" x="18"/>
        <item x="1"/>
        <item m="1" x="13"/>
        <item m="1" x="17"/>
        <item m="1" x="14"/>
        <item m="1" x="10"/>
        <item m="1" x="2"/>
        <item m="1" x="8"/>
        <item m="1" x="16"/>
        <item m="1" x="11"/>
        <item m="1" x="5"/>
        <item m="1" x="4"/>
        <item m="1" x="6"/>
        <item m="1" x="9"/>
        <item t="default"/>
      </items>
    </pivotField>
    <pivotField showAll="0"/>
    <pivotField showAll="0" sortType="ascending">
      <items count="11">
        <item x="4"/>
        <item m="1" x="9"/>
        <item m="1" x="7"/>
        <item sd="0" m="1" x="6"/>
        <item x="0"/>
        <item m="1" x="5"/>
        <item m="1" x="8"/>
        <item x="1"/>
        <item x="2"/>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1"/>
        <item h="1" x="2"/>
        <item x="0"/>
        <item m="1" x="4"/>
        <item m="1" x="3"/>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3">
    <i>
      <x/>
    </i>
    <i>
      <x v="2"/>
    </i>
    <i t="grand">
      <x/>
    </i>
  </rowItems>
  <colItems count="1">
    <i/>
  </colItems>
  <dataFields count="1">
    <dataField name="Suma de Recibidos" fld="4" baseField="0" baseItem="0" numFmtId="166"/>
  </dataFields>
  <formats count="17">
    <format dxfId="188">
      <pivotArea type="all" dataOnly="0" outline="0" fieldPosition="0"/>
    </format>
    <format dxfId="187">
      <pivotArea type="all" dataOnly="0" outline="0" fieldPosition="0"/>
    </format>
    <format dxfId="186">
      <pivotArea type="all" dataOnly="0" outline="0" fieldPosition="0"/>
    </format>
    <format dxfId="185">
      <pivotArea type="all" dataOnly="0" outline="0" fieldPosition="0"/>
    </format>
    <format dxfId="184">
      <pivotArea field="0" type="button" dataOnly="0" labelOnly="1" outline="0"/>
    </format>
    <format dxfId="183">
      <pivotArea field="2" type="button" dataOnly="0" labelOnly="1" outline="0"/>
    </format>
    <format dxfId="182">
      <pivotArea dataOnly="0" labelOnly="1" grandRow="1" outline="0" fieldPosition="0"/>
    </format>
    <format dxfId="181">
      <pivotArea dataOnly="0" labelOnly="1" grandRow="1" outline="0" fieldPosition="0"/>
    </format>
    <format dxfId="180">
      <pivotArea dataOnly="0" labelOnly="1" grandRow="1" outline="0" fieldPosition="0"/>
    </format>
    <format dxfId="179">
      <pivotArea field="2" type="button" dataOnly="0" labelOnly="1" outline="0"/>
    </format>
    <format dxfId="178">
      <pivotArea field="2" type="button" dataOnly="0" labelOnly="1" outline="0"/>
    </format>
    <format dxfId="177">
      <pivotArea outline="0" collapsedLevelsAreSubtotals="1" fieldPosition="0"/>
    </format>
    <format dxfId="176">
      <pivotArea field="2" type="button" dataOnly="0" labelOnly="1" outline="0"/>
    </format>
    <format dxfId="175">
      <pivotArea dataOnly="0" labelOnly="1" grandRow="1" outline="0" fieldPosition="0"/>
    </format>
    <format dxfId="174">
      <pivotArea dataOnly="0" labelOnly="1" fieldPosition="0">
        <references count="1">
          <reference field="3" count="0"/>
        </references>
      </pivotArea>
    </format>
    <format dxfId="173">
      <pivotArea dataOnly="0" labelOnly="1" grandCol="1" outline="0" fieldPosition="0"/>
    </format>
    <format dxfId="1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7"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6" firstHeaderRow="1" firstDataRow="1" firstDataCol="1"/>
  <pivotFields count="6">
    <pivotField showAll="0" sortType="descending">
      <items count="20">
        <item m="1" x="12"/>
        <item m="1" x="3"/>
        <item m="1" x="15"/>
        <item m="1" x="7"/>
        <item x="0"/>
        <item m="1" x="18"/>
        <item h="1" x="1"/>
        <item m="1" x="13"/>
        <item m="1" x="17"/>
        <item m="1" x="14"/>
        <item m="1" x="10"/>
        <item h="1" m="1" x="2"/>
        <item h="1" m="1" x="8"/>
        <item h="1" m="1" x="16"/>
        <item h="1" m="1" x="11"/>
        <item h="1" m="1" x="5"/>
        <item h="1" m="1" x="4"/>
        <item h="1" m="1" x="6"/>
        <item h="1" m="1" x="9"/>
        <item t="default"/>
      </items>
      <autoSortScope>
        <pivotArea dataOnly="0" outline="0" fieldPosition="0">
          <references count="1">
            <reference field="4294967294" count="1" selected="0">
              <x v="0"/>
            </reference>
          </references>
        </pivotArea>
      </autoSortScope>
    </pivotField>
    <pivotField axis="axisRow" showAll="0" measureFilter="1" sortType="ascending">
      <items count="147">
        <item x="1"/>
        <item m="1" x="95"/>
        <item m="1" x="51"/>
        <item m="1" x="144"/>
        <item m="1" x="129"/>
        <item m="1" x="50"/>
        <item m="1" x="71"/>
        <item m="1" x="43"/>
        <item m="1" x="66"/>
        <item m="1" x="85"/>
        <item m="1" x="72"/>
        <item m="1" x="117"/>
        <item m="1" x="13"/>
        <item m="1" x="116"/>
        <item m="1" x="22"/>
        <item m="1" x="8"/>
        <item m="1" x="86"/>
        <item m="1" x="26"/>
        <item m="1" x="12"/>
        <item m="1" x="65"/>
        <item m="1" x="64"/>
        <item m="1" x="114"/>
        <item m="1" x="60"/>
        <item m="1" x="40"/>
        <item m="1" x="128"/>
        <item m="1" x="52"/>
        <item m="1" x="35"/>
        <item m="1" x="130"/>
        <item m="1" x="94"/>
        <item m="1" x="67"/>
        <item m="1" x="143"/>
        <item m="1" x="16"/>
        <item m="1" x="34"/>
        <item m="1" x="96"/>
        <item m="1" x="119"/>
        <item m="1" x="33"/>
        <item m="1" x="24"/>
        <item m="1" x="136"/>
        <item m="1" x="111"/>
        <item m="1" x="15"/>
        <item m="1" x="42"/>
        <item m="1" x="25"/>
        <item m="1" x="91"/>
        <item m="1" x="48"/>
        <item m="1" x="23"/>
        <item m="1" x="109"/>
        <item m="1" x="132"/>
        <item m="1" x="27"/>
        <item m="1" x="99"/>
        <item m="1" x="3"/>
        <item m="1" x="75"/>
        <item m="1" x="131"/>
        <item m="1" x="31"/>
        <item m="1" x="41"/>
        <item m="1" x="92"/>
        <item m="1" x="108"/>
        <item m="1" x="11"/>
        <item m="1" x="79"/>
        <item m="1" x="44"/>
        <item m="1" x="18"/>
        <item m="1" x="74"/>
        <item m="1" x="104"/>
        <item m="1" x="55"/>
        <item m="1" x="137"/>
        <item m="1" x="39"/>
        <item m="1" x="126"/>
        <item m="1" x="56"/>
        <item m="1" x="121"/>
        <item m="1" x="88"/>
        <item m="1" x="54"/>
        <item m="1" x="82"/>
        <item m="1" x="46"/>
        <item m="1" x="93"/>
        <item m="1" x="62"/>
        <item m="1" x="145"/>
        <item m="1" x="38"/>
        <item m="1" x="135"/>
        <item m="1" x="14"/>
        <item m="1" x="83"/>
        <item m="1" x="142"/>
        <item m="1" x="77"/>
        <item m="1" x="124"/>
        <item m="1" x="47"/>
        <item m="1" x="57"/>
        <item m="1" x="59"/>
        <item m="1" x="133"/>
        <item m="1" x="120"/>
        <item m="1" x="45"/>
        <item m="1" x="118"/>
        <item m="1" x="84"/>
        <item m="1" x="6"/>
        <item m="1" x="97"/>
        <item m="1" x="36"/>
        <item m="1" x="87"/>
        <item m="1" x="76"/>
        <item m="1" x="127"/>
        <item m="1" x="61"/>
        <item m="1" x="58"/>
        <item m="1" x="107"/>
        <item m="1" x="110"/>
        <item m="1" x="70"/>
        <item m="1" x="49"/>
        <item m="1" x="30"/>
        <item m="1" x="19"/>
        <item m="1" x="7"/>
        <item m="1" x="78"/>
        <item m="1" x="141"/>
        <item m="1" x="4"/>
        <item m="1" x="5"/>
        <item m="1" x="20"/>
        <item m="1" x="29"/>
        <item m="1" x="10"/>
        <item m="1" x="101"/>
        <item m="1" x="134"/>
        <item m="1" x="123"/>
        <item m="1" x="68"/>
        <item m="1" x="81"/>
        <item m="1" x="115"/>
        <item m="1" x="125"/>
        <item m="1" x="103"/>
        <item m="1" x="53"/>
        <item m="1" x="112"/>
        <item m="1" x="105"/>
        <item m="1" x="37"/>
        <item m="1" x="2"/>
        <item m="1" x="90"/>
        <item m="1" x="98"/>
        <item m="1" x="17"/>
        <item m="1" x="139"/>
        <item m="1" x="140"/>
        <item m="1" x="9"/>
        <item m="1" x="138"/>
        <item m="1" x="106"/>
        <item m="1" x="89"/>
        <item m="1" x="100"/>
        <item m="1" x="69"/>
        <item m="1" x="28"/>
        <item m="1" x="122"/>
        <item m="1" x="113"/>
        <item m="1" x="73"/>
        <item m="1" x="21"/>
        <item m="1" x="63"/>
        <item m="1" x="102"/>
        <item m="1" x="32"/>
        <item m="1" x="80"/>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3">
    <i>
      <x/>
    </i>
    <i>
      <x v="145"/>
    </i>
    <i t="grand">
      <x/>
    </i>
  </rowItems>
  <colItems count="1">
    <i/>
  </colItems>
  <dataFields count="1">
    <dataField name="Recibidos " fld="4" baseField="0" baseItem="0" numFmtId="166"/>
  </dataFields>
  <formats count="16">
    <format dxfId="171">
      <pivotArea type="all" dataOnly="0" outline="0" fieldPosition="0"/>
    </format>
    <format dxfId="170">
      <pivotArea type="all" dataOnly="0" outline="0" fieldPosition="0"/>
    </format>
    <format dxfId="169">
      <pivotArea type="all" dataOnly="0" outline="0" fieldPosition="0"/>
    </format>
    <format dxfId="168">
      <pivotArea type="all" dataOnly="0" outline="0" fieldPosition="0"/>
    </format>
    <format dxfId="167">
      <pivotArea field="0" type="button" dataOnly="0" labelOnly="1" outline="0"/>
    </format>
    <format dxfId="166">
      <pivotArea dataOnly="0" labelOnly="1" grandRow="1" outline="0" fieldPosition="0"/>
    </format>
    <format dxfId="165">
      <pivotArea dataOnly="0" labelOnly="1" grandRow="1" outline="0" fieldPosition="0"/>
    </format>
    <format dxfId="164">
      <pivotArea field="1" type="button" dataOnly="0" labelOnly="1" outline="0" axis="axisRow" fieldPosition="0"/>
    </format>
    <format dxfId="163">
      <pivotArea dataOnly="0" labelOnly="1" grandRow="1" outline="0" fieldPosition="0"/>
    </format>
    <format dxfId="162">
      <pivotArea dataOnly="0" labelOnly="1" fieldPosition="0">
        <references count="1">
          <reference field="1" count="5">
            <x v="0"/>
            <x v="5"/>
            <x v="11"/>
            <x v="24"/>
            <x v="28"/>
          </reference>
        </references>
      </pivotArea>
    </format>
    <format dxfId="161">
      <pivotArea dataOnly="0" labelOnly="1" grandCol="1" outline="0" fieldPosition="0"/>
    </format>
    <format dxfId="160">
      <pivotArea dataOnly="0" labelOnly="1" grandCol="1" outline="0" fieldPosition="0"/>
    </format>
    <format dxfId="159">
      <pivotArea dataOnly="0" labelOnly="1" fieldPosition="0">
        <references count="1">
          <reference field="1" count="4">
            <x v="5"/>
            <x v="7"/>
            <x v="10"/>
            <x v="16"/>
          </reference>
        </references>
      </pivotArea>
    </format>
    <format dxfId="158">
      <pivotArea grandCol="1" outline="0" collapsedLevelsAreSubtotals="1" fieldPosition="0"/>
    </format>
    <format dxfId="157">
      <pivotArea outline="0" collapsedLevelsAreSubtotals="1" fieldPosition="0"/>
    </format>
    <format dxfId="1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7"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F27" firstHeaderRow="1" firstDataRow="2" firstDataCol="1"/>
  <pivotFields count="6">
    <pivotField showAll="0">
      <items count="20">
        <item m="1" x="12"/>
        <item m="1" x="3"/>
        <item m="1" x="15"/>
        <item m="1" x="7"/>
        <item x="0"/>
        <item m="1" x="18"/>
        <item x="1"/>
        <item m="1" x="13"/>
        <item m="1" x="17"/>
        <item m="1" x="14"/>
        <item m="1" x="10"/>
        <item m="1" x="2"/>
        <item m="1" x="8"/>
        <item m="1" x="16"/>
        <item m="1" x="11"/>
        <item m="1" x="5"/>
        <item m="1" x="4"/>
        <item m="1" x="6"/>
        <item m="1" x="9"/>
        <item t="default"/>
      </items>
    </pivotField>
    <pivotField showAll="0"/>
    <pivotField axis="axisRow" showAll="0" sortType="descending">
      <items count="11">
        <item x="4"/>
        <item m="1" x="9"/>
        <item m="1" x="7"/>
        <item x="3"/>
        <item sd="0" m="1" x="6"/>
        <item x="1"/>
        <item x="0"/>
        <item m="1" x="5"/>
        <item x="2"/>
        <item m="1" x="8"/>
        <item t="default"/>
      </items>
    </pivotField>
    <pivotField axis="axisCol" showAll="0" defaultSubtotal="0">
      <items count="5">
        <item x="1"/>
        <item h="1" x="2"/>
        <item x="0"/>
        <item m="1" x="4"/>
        <item m="1" x="3"/>
      </items>
    </pivotField>
    <pivotField dataField="1" showAll="0" defaultSubtotal="0"/>
    <pivotField showAll="0" defaultSubtotal="0"/>
  </pivotFields>
  <rowFields count="1">
    <field x="2"/>
  </rowFields>
  <rowItems count="5">
    <i>
      <x v="3"/>
    </i>
    <i>
      <x v="5"/>
    </i>
    <i>
      <x v="6"/>
    </i>
    <i>
      <x v="8"/>
    </i>
    <i t="grand">
      <x/>
    </i>
  </rowItems>
  <colFields count="1">
    <field x="3"/>
  </colFields>
  <colItems count="3">
    <i>
      <x/>
    </i>
    <i>
      <x v="2"/>
    </i>
    <i t="grand">
      <x/>
    </i>
  </colItems>
  <dataFields count="1">
    <dataField name="Recibidos " fld="4" baseField="0" baseItem="0" numFmtId="166"/>
  </dataFields>
  <formats count="20">
    <format dxfId="155">
      <pivotArea type="all" dataOnly="0" outline="0" fieldPosition="0"/>
    </format>
    <format dxfId="154">
      <pivotArea type="all" dataOnly="0" outline="0" fieldPosition="0"/>
    </format>
    <format dxfId="153">
      <pivotArea type="all" dataOnly="0" outline="0" fieldPosition="0"/>
    </format>
    <format dxfId="152">
      <pivotArea type="all" dataOnly="0" outline="0" fieldPosition="0"/>
    </format>
    <format dxfId="151">
      <pivotArea field="0" type="button" dataOnly="0" labelOnly="1" outline="0"/>
    </format>
    <format dxfId="150">
      <pivotArea field="2" type="button" dataOnly="0" labelOnly="1" outline="0" axis="axisRow" fieldPosition="0"/>
    </format>
    <format dxfId="149">
      <pivotArea dataOnly="0" labelOnly="1" grandRow="1" outline="0" fieldPosition="0"/>
    </format>
    <format dxfId="148">
      <pivotArea dataOnly="0" labelOnly="1" grandRow="1" outline="0" fieldPosition="0"/>
    </format>
    <format dxfId="147">
      <pivotArea dataOnly="0" labelOnly="1" grandRow="1" outline="0" fieldPosition="0"/>
    </format>
    <format dxfId="146">
      <pivotArea field="2" type="button" dataOnly="0" labelOnly="1" outline="0" axis="axisRow" fieldPosition="0"/>
    </format>
    <format dxfId="145">
      <pivotArea dataOnly="0" labelOnly="1" fieldPosition="0">
        <references count="1">
          <reference field="2" count="0"/>
        </references>
      </pivotArea>
    </format>
    <format dxfId="144">
      <pivotArea field="2" type="button" dataOnly="0" labelOnly="1" outline="0" axis="axisRow" fieldPosition="0"/>
    </format>
    <format dxfId="143">
      <pivotArea dataOnly="0" labelOnly="1" fieldPosition="0">
        <references count="1">
          <reference field="2" count="0"/>
        </references>
      </pivotArea>
    </format>
    <format dxfId="142">
      <pivotArea outline="0" collapsedLevelsAreSubtotals="1" fieldPosition="0"/>
    </format>
    <format dxfId="141">
      <pivotArea field="2" type="button" dataOnly="0" labelOnly="1" outline="0" axis="axisRow" fieldPosition="0"/>
    </format>
    <format dxfId="140">
      <pivotArea dataOnly="0" labelOnly="1" fieldPosition="0">
        <references count="1">
          <reference field="2" count="0"/>
        </references>
      </pivotArea>
    </format>
    <format dxfId="139">
      <pivotArea dataOnly="0" labelOnly="1" grandRow="1" outline="0" fieldPosition="0"/>
    </format>
    <format dxfId="138">
      <pivotArea dataOnly="0" labelOnly="1" fieldPosition="0">
        <references count="1">
          <reference field="3" count="0"/>
        </references>
      </pivotArea>
    </format>
    <format dxfId="137">
      <pivotArea dataOnly="0" labelOnly="1" grandCol="1" outline="0" fieldPosition="0"/>
    </format>
    <format dxfId="1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D22" firstHeaderRow="1" firstDataRow="2" firstDataCol="1"/>
  <pivotFields count="6">
    <pivotField axis="axisCol" showAll="0">
      <items count="22">
        <item m="1" x="13"/>
        <item m="1" x="3"/>
        <item m="1" x="16"/>
        <item m="1" x="7"/>
        <item x="0"/>
        <item m="1" x="20"/>
        <item h="1" x="1"/>
        <item m="1" x="14"/>
        <item m="1" x="18"/>
        <item m="1" x="15"/>
        <item m="1" x="9"/>
        <item m="1" x="2"/>
        <item m="1" x="10"/>
        <item m="1" x="11"/>
        <item m="1" x="19"/>
        <item m="1" x="8"/>
        <item m="1" x="17"/>
        <item h="1" m="1" x="12"/>
        <item h="1" m="1" x="5"/>
        <item h="1" m="1" x="4"/>
        <item h="1" m="1" x="6"/>
        <item t="default"/>
      </items>
    </pivotField>
    <pivotField showAll="0">
      <items count="219">
        <item x="1"/>
        <item m="1" x="139"/>
        <item m="1" x="64"/>
        <item m="1" x="214"/>
        <item m="1" x="189"/>
        <item m="1" x="63"/>
        <item m="1" x="97"/>
        <item m="1" x="50"/>
        <item m="1" x="88"/>
        <item m="1" x="118"/>
        <item m="1" x="100"/>
        <item m="1" x="169"/>
        <item m="1" x="11"/>
        <item m="1" x="168"/>
        <item m="1" x="21"/>
        <item m="1" x="3"/>
        <item m="1" x="119"/>
        <item m="1" x="30"/>
        <item m="1" x="9"/>
        <item m="1" x="87"/>
        <item m="1" x="86"/>
        <item m="1" x="164"/>
        <item m="1" x="80"/>
        <item m="1" x="47"/>
        <item m="1" x="188"/>
        <item m="1" x="68"/>
        <item m="1" x="44"/>
        <item m="1" x="192"/>
        <item m="1" x="137"/>
        <item m="1" x="89"/>
        <item m="1" x="213"/>
        <item m="1" x="14"/>
        <item m="1" x="43"/>
        <item m="1" x="140"/>
        <item m="1" x="172"/>
        <item m="1" x="37"/>
        <item m="1" x="27"/>
        <item m="1" x="202"/>
        <item m="1" x="160"/>
        <item m="1" x="12"/>
        <item m="1" x="48"/>
        <item m="1" x="29"/>
        <item m="1" x="134"/>
        <item m="1" x="61"/>
        <item m="1" x="26"/>
        <item m="1" x="154"/>
        <item m="1" x="194"/>
        <item m="1" x="120"/>
        <item m="1" x="46"/>
        <item m="1" x="157"/>
        <item m="1" x="115"/>
        <item m="1" x="124"/>
        <item m="1" x="138"/>
        <item m="1" x="10"/>
        <item m="1" x="125"/>
        <item m="1" x="13"/>
        <item m="1" x="16"/>
        <item m="1" x="17"/>
        <item m="1" x="22"/>
        <item m="1" x="171"/>
        <item m="1" x="24"/>
        <item m="1" x="72"/>
        <item m="1" x="73"/>
        <item m="1" x="180"/>
        <item m="1" x="112"/>
        <item m="1" x="127"/>
        <item m="1" x="32"/>
        <item m="1" x="35"/>
        <item m="1" x="38"/>
        <item m="1" x="205"/>
        <item m="1" x="40"/>
        <item m="1" x="41"/>
        <item m="1" x="106"/>
        <item m="1" x="141"/>
        <item m="1" x="113"/>
        <item m="1" x="49"/>
        <item m="1" x="203"/>
        <item m="1" x="93"/>
        <item m="1" x="57"/>
        <item m="1" x="58"/>
        <item m="1" x="59"/>
        <item m="1" x="129"/>
        <item m="1" x="60"/>
        <item m="1" x="54"/>
        <item m="1" x="101"/>
        <item m="1" x="62"/>
        <item m="1" x="5"/>
        <item m="1" x="133"/>
        <item m="1" x="65"/>
        <item m="1" x="67"/>
        <item m="1" x="195"/>
        <item m="1" x="211"/>
        <item m="1" x="7"/>
        <item m="1" x="75"/>
        <item m="1" x="77"/>
        <item m="1" x="153"/>
        <item m="1" x="158"/>
        <item m="1" x="84"/>
        <item m="1" x="117"/>
        <item m="1" x="90"/>
        <item m="1" x="91"/>
        <item m="1" x="28"/>
        <item m="1" x="215"/>
        <item m="1" x="94"/>
        <item m="1" x="95"/>
        <item m="1" x="96"/>
        <item m="1" x="98"/>
        <item m="1" x="99"/>
        <item m="1" x="126"/>
        <item m="1" x="103"/>
        <item m="1" x="105"/>
        <item m="1" x="66"/>
        <item m="1" x="108"/>
        <item m="1" x="79"/>
        <item m="1" x="109"/>
        <item m="1" x="110"/>
        <item m="1" x="111"/>
        <item m="1" x="104"/>
        <item m="1" x="150"/>
        <item m="1" x="196"/>
        <item m="1" x="151"/>
        <item m="1" x="52"/>
        <item m="1" x="131"/>
        <item m="1" x="76"/>
        <item m="1" x="216"/>
        <item m="1" x="116"/>
        <item m="1" x="56"/>
        <item m="1" x="156"/>
        <item m="1" x="122"/>
        <item m="1" x="123"/>
        <item m="1" x="175"/>
        <item m="1" x="206"/>
        <item m="1" x="184"/>
        <item m="1" x="165"/>
        <item m="1" x="130"/>
        <item m="1" x="193"/>
        <item m="1" x="167"/>
        <item m="1" x="135"/>
        <item m="1" x="136"/>
        <item m="1" x="173"/>
        <item m="1" x="83"/>
        <item m="1" x="82"/>
        <item m="1" x="81"/>
        <item m="1" x="144"/>
        <item m="1" x="146"/>
        <item m="1" x="147"/>
        <item m="1" x="148"/>
        <item m="1" x="186"/>
        <item m="1" x="183"/>
        <item m="1" x="31"/>
        <item m="1" x="51"/>
        <item m="1" x="102"/>
        <item m="1" x="159"/>
        <item m="1" x="161"/>
        <item m="1" x="33"/>
        <item m="1" x="23"/>
        <item m="1" x="170"/>
        <item m="1" x="174"/>
        <item m="1" x="155"/>
        <item m="1" x="71"/>
        <item m="1" x="176"/>
        <item m="1" x="177"/>
        <item m="1" x="18"/>
        <item m="1" x="178"/>
        <item m="1" x="181"/>
        <item m="1" x="53"/>
        <item m="1" x="45"/>
        <item m="1" x="70"/>
        <item m="1" x="128"/>
        <item m="1" x="25"/>
        <item m="1" x="114"/>
        <item m="1" x="185"/>
        <item m="1" x="208"/>
        <item m="1" x="187"/>
        <item m="1" x="190"/>
        <item m="1" x="191"/>
        <item m="1" x="42"/>
        <item m="1" x="217"/>
        <item m="1" x="69"/>
        <item m="1" x="197"/>
        <item m="1" x="198"/>
        <item m="1" x="199"/>
        <item m="1" x="200"/>
        <item m="1" x="55"/>
        <item m="1" x="210"/>
        <item m="1" x="78"/>
        <item m="1" x="8"/>
        <item m="1" x="212"/>
        <item m="1" x="39"/>
        <item m="1" x="121"/>
        <item m="1" x="2"/>
        <item m="1" x="19"/>
        <item m="1" x="34"/>
        <item m="1" x="6"/>
        <item m="1" x="201"/>
        <item m="1" x="107"/>
        <item m="1" x="166"/>
        <item m="1" x="145"/>
        <item m="1" x="74"/>
        <item m="1" x="162"/>
        <item m="1" x="149"/>
        <item m="1" x="143"/>
        <item m="1" x="179"/>
        <item m="1" x="92"/>
        <item m="1" x="182"/>
        <item m="1" x="15"/>
        <item m="1" x="207"/>
        <item m="1" x="209"/>
        <item m="1" x="4"/>
        <item m="1" x="204"/>
        <item m="1" x="152"/>
        <item m="1" x="132"/>
        <item m="1" x="142"/>
        <item m="1" x="163"/>
        <item m="1" x="20"/>
        <item m="1" x="85"/>
        <item m="1" x="36"/>
        <item x="0"/>
        <item t="default"/>
      </items>
    </pivotField>
    <pivotField showAll="0"/>
    <pivotField axis="axisRow" showAll="0" defaultSubtotal="0">
      <items count="4">
        <item x="1"/>
        <item m="1" x="3"/>
        <item h="1" x="2"/>
        <item x="0"/>
      </items>
    </pivotField>
    <pivotField dataField="1" showAll="0" defaultSubtotal="0"/>
    <pivotField showAll="0" defaultSubtotal="0"/>
  </pivotFields>
  <rowFields count="1">
    <field x="3"/>
  </rowFields>
  <rowItems count="3">
    <i>
      <x/>
    </i>
    <i>
      <x v="3"/>
    </i>
    <i t="grand">
      <x/>
    </i>
  </rowItems>
  <colFields count="1">
    <field x="0"/>
  </colFields>
  <colItems count="2">
    <i>
      <x v="4"/>
    </i>
    <i t="grand">
      <x/>
    </i>
  </colItems>
  <dataFields count="1">
    <dataField name="Solucionados " fld="4" baseField="0" baseItem="0"/>
  </dataFields>
  <formats count="17">
    <format dxfId="135">
      <pivotArea type="all" dataOnly="0" outline="0" fieldPosition="0"/>
    </format>
    <format dxfId="134">
      <pivotArea type="all" dataOnly="0" outline="0" fieldPosition="0"/>
    </format>
    <format dxfId="133">
      <pivotArea type="all" dataOnly="0" outline="0" fieldPosition="0"/>
    </format>
    <format dxfId="132">
      <pivotArea type="all" dataOnly="0" outline="0" fieldPosition="0"/>
    </format>
    <format dxfId="131">
      <pivotArea field="0" type="button" dataOnly="0" labelOnly="1" outline="0" axis="axisCol" fieldPosition="0"/>
    </format>
    <format dxfId="130">
      <pivotArea dataOnly="0" labelOnly="1" grandRow="1" outline="0" fieldPosition="0"/>
    </format>
    <format dxfId="129">
      <pivotArea dataOnly="0" labelOnly="1" grandRow="1" outline="0" fieldPosition="0"/>
    </format>
    <format dxfId="128">
      <pivotArea field="1" type="button" dataOnly="0" labelOnly="1" outline="0"/>
    </format>
    <format dxfId="127">
      <pivotArea dataOnly="0" labelOnly="1" grandRow="1" outline="0" fieldPosition="0"/>
    </format>
    <format dxfId="126">
      <pivotArea dataOnly="0" labelOnly="1" fieldPosition="0">
        <references count="1">
          <reference field="0" count="0"/>
        </references>
      </pivotArea>
    </format>
    <format dxfId="125">
      <pivotArea dataOnly="0" labelOnly="1" grandCol="1" outline="0" fieldPosition="0"/>
    </format>
    <format dxfId="124">
      <pivotArea dataOnly="0" labelOnly="1" fieldPosition="0">
        <references count="1">
          <reference field="0" count="0"/>
        </references>
      </pivotArea>
    </format>
    <format dxfId="123">
      <pivotArea dataOnly="0" labelOnly="1" grandCol="1" outline="0" fieldPosition="0"/>
    </format>
    <format dxfId="122">
      <pivotArea type="origin" dataOnly="0" labelOnly="1" outline="0" fieldPosition="0"/>
    </format>
    <format dxfId="121">
      <pivotArea field="0" type="button" dataOnly="0" labelOnly="1" outline="0" axis="axisCol" fieldPosition="0"/>
    </format>
    <format dxfId="120">
      <pivotArea type="topRight" dataOnly="0" labelOnly="1" outline="0" fieldPosition="0"/>
    </format>
    <format dxfId="1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7"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D25" firstHeaderRow="1" firstDataRow="2" firstDataCol="1"/>
  <pivotFields count="6">
    <pivotField axis="axisCol" showAll="0" sortType="descending">
      <items count="20">
        <item m="1" x="12"/>
        <item m="1" x="3"/>
        <item m="1" x="15"/>
        <item m="1" x="7"/>
        <item x="0"/>
        <item m="1" x="18"/>
        <item h="1" x="1"/>
        <item m="1" x="13"/>
        <item m="1" x="17"/>
        <item m="1" x="14"/>
        <item m="1" x="10"/>
        <item m="1" x="2"/>
        <item m="1" x="8"/>
        <item m="1" x="16"/>
        <item m="1" x="11"/>
        <item h="1" m="1" x="5"/>
        <item h="1" m="1" x="4"/>
        <item h="1" m="1" x="6"/>
        <item h="1" m="1" x="9"/>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7">
        <item x="1"/>
        <item m="1" x="95"/>
        <item m="1" x="51"/>
        <item m="1" x="144"/>
        <item m="1" x="129"/>
        <item m="1" x="50"/>
        <item m="1" x="71"/>
        <item m="1" x="43"/>
        <item m="1" x="66"/>
        <item m="1" x="85"/>
        <item m="1" x="72"/>
        <item m="1" x="117"/>
        <item m="1" x="13"/>
        <item m="1" x="116"/>
        <item m="1" x="22"/>
        <item m="1" x="8"/>
        <item m="1" x="86"/>
        <item m="1" x="26"/>
        <item m="1" x="12"/>
        <item m="1" x="65"/>
        <item m="1" x="64"/>
        <item m="1" x="114"/>
        <item m="1" x="60"/>
        <item m="1" x="40"/>
        <item m="1" x="128"/>
        <item m="1" x="52"/>
        <item m="1" x="35"/>
        <item m="1" x="130"/>
        <item m="1" x="94"/>
        <item m="1" x="67"/>
        <item m="1" x="143"/>
        <item m="1" x="16"/>
        <item m="1" x="34"/>
        <item m="1" x="96"/>
        <item m="1" x="119"/>
        <item m="1" x="33"/>
        <item m="1" x="24"/>
        <item m="1" x="136"/>
        <item m="1" x="111"/>
        <item m="1" x="15"/>
        <item m="1" x="42"/>
        <item m="1" x="25"/>
        <item m="1" x="91"/>
        <item m="1" x="48"/>
        <item m="1" x="23"/>
        <item m="1" x="109"/>
        <item m="1" x="132"/>
        <item m="1" x="27"/>
        <item m="1" x="99"/>
        <item m="1" x="3"/>
        <item m="1" x="75"/>
        <item m="1" x="131"/>
        <item m="1" x="31"/>
        <item m="1" x="41"/>
        <item m="1" x="92"/>
        <item m="1" x="108"/>
        <item m="1" x="11"/>
        <item m="1" x="79"/>
        <item m="1" x="44"/>
        <item m="1" x="18"/>
        <item m="1" x="74"/>
        <item m="1" x="104"/>
        <item m="1" x="55"/>
        <item m="1" x="137"/>
        <item m="1" x="39"/>
        <item m="1" x="126"/>
        <item m="1" x="56"/>
        <item m="1" x="121"/>
        <item m="1" x="88"/>
        <item m="1" x="54"/>
        <item m="1" x="82"/>
        <item m="1" x="46"/>
        <item m="1" x="93"/>
        <item m="1" x="62"/>
        <item m="1" x="145"/>
        <item m="1" x="38"/>
        <item m="1" x="135"/>
        <item m="1" x="14"/>
        <item m="1" x="83"/>
        <item m="1" x="142"/>
        <item m="1" x="77"/>
        <item m="1" x="124"/>
        <item m="1" x="47"/>
        <item m="1" x="57"/>
        <item m="1" x="59"/>
        <item m="1" x="133"/>
        <item m="1" x="120"/>
        <item m="1" x="45"/>
        <item m="1" x="118"/>
        <item m="1" x="84"/>
        <item m="1" x="6"/>
        <item m="1" x="97"/>
        <item m="1" x="36"/>
        <item m="1" x="87"/>
        <item m="1" x="76"/>
        <item m="1" x="127"/>
        <item m="1" x="61"/>
        <item m="1" x="58"/>
        <item m="1" x="107"/>
        <item m="1" x="110"/>
        <item m="1" x="70"/>
        <item m="1" x="49"/>
        <item m="1" x="30"/>
        <item m="1" x="19"/>
        <item m="1" x="7"/>
        <item m="1" x="78"/>
        <item m="1" x="141"/>
        <item m="1" x="4"/>
        <item m="1" x="5"/>
        <item m="1" x="20"/>
        <item m="1" x="29"/>
        <item m="1" x="10"/>
        <item m="1" x="101"/>
        <item m="1" x="134"/>
        <item m="1" x="123"/>
        <item m="1" x="68"/>
        <item m="1" x="81"/>
        <item m="1" x="115"/>
        <item m="1" x="125"/>
        <item m="1" x="103"/>
        <item m="1" x="53"/>
        <item m="1" x="112"/>
        <item m="1" x="105"/>
        <item m="1" x="37"/>
        <item m="1" x="2"/>
        <item m="1" x="90"/>
        <item m="1" x="98"/>
        <item m="1" x="17"/>
        <item m="1" x="139"/>
        <item m="1" x="140"/>
        <item m="1" x="9"/>
        <item m="1" x="138"/>
        <item m="1" x="106"/>
        <item m="1" x="89"/>
        <item m="1" x="100"/>
        <item m="1" x="69"/>
        <item m="1" x="28"/>
        <item m="1" x="122"/>
        <item m="1" x="113"/>
        <item m="1" x="73"/>
        <item m="1" x="21"/>
        <item m="1" x="63"/>
        <item m="1" x="102"/>
        <item m="1" x="32"/>
        <item m="1" x="80"/>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2">
    <i>
      <x v="145"/>
    </i>
    <i t="grand">
      <x/>
    </i>
  </rowItems>
  <colFields count="1">
    <field x="0"/>
  </colFields>
  <colItems count="2">
    <i>
      <x v="4"/>
    </i>
    <i t="grand">
      <x/>
    </i>
  </colItems>
  <dataFields count="1">
    <dataField name="Top 5 de Requerimientos" fld="4" baseField="0" baseItem="0" numFmtId="166"/>
  </dataFields>
  <formats count="19">
    <format dxfId="118">
      <pivotArea type="all" dataOnly="0" outline="0" fieldPosition="0"/>
    </format>
    <format dxfId="117">
      <pivotArea type="all" dataOnly="0" outline="0" fieldPosition="0"/>
    </format>
    <format dxfId="116">
      <pivotArea type="all" dataOnly="0" outline="0" fieldPosition="0"/>
    </format>
    <format dxfId="115">
      <pivotArea type="all" dataOnly="0" outline="0" fieldPosition="0"/>
    </format>
    <format dxfId="114">
      <pivotArea field="0" type="button" dataOnly="0" labelOnly="1" outline="0" axis="axisCol" fieldPosition="0"/>
    </format>
    <format dxfId="113">
      <pivotArea dataOnly="0" labelOnly="1" grandRow="1" outline="0" fieldPosition="0"/>
    </format>
    <format dxfId="112">
      <pivotArea dataOnly="0" labelOnly="1" grandRow="1" outline="0" fieldPosition="0"/>
    </format>
    <format dxfId="111">
      <pivotArea field="1" type="button" dataOnly="0" labelOnly="1" outline="0" axis="axisRow" fieldPosition="0"/>
    </format>
    <format dxfId="110">
      <pivotArea dataOnly="0" labelOnly="1" grandRow="1" outline="0" fieldPosition="0"/>
    </format>
    <format dxfId="109">
      <pivotArea dataOnly="0" labelOnly="1" fieldPosition="0">
        <references count="1">
          <reference field="1" count="5">
            <x v="0"/>
            <x v="5"/>
            <x v="11"/>
            <x v="24"/>
            <x v="28"/>
          </reference>
        </references>
      </pivotArea>
    </format>
    <format dxfId="108">
      <pivotArea dataOnly="0" labelOnly="1" fieldPosition="0">
        <references count="1">
          <reference field="0" count="0"/>
        </references>
      </pivotArea>
    </format>
    <format dxfId="107">
      <pivotArea dataOnly="0" labelOnly="1" grandCol="1" outline="0" fieldPosition="0"/>
    </format>
    <format dxfId="106">
      <pivotArea dataOnly="0" labelOnly="1" fieldPosition="0">
        <references count="1">
          <reference field="0" count="0"/>
        </references>
      </pivotArea>
    </format>
    <format dxfId="105">
      <pivotArea dataOnly="0" labelOnly="1" grandCol="1" outline="0" fieldPosition="0"/>
    </format>
    <format dxfId="104">
      <pivotArea dataOnly="0" labelOnly="1" fieldPosition="0">
        <references count="1">
          <reference field="1" count="4">
            <x v="5"/>
            <x v="7"/>
            <x v="10"/>
            <x v="16"/>
          </reference>
        </references>
      </pivotArea>
    </format>
    <format dxfId="103">
      <pivotArea grandCol="1" outline="0" collapsedLevelsAreSubtotals="1" fieldPosition="0"/>
    </format>
    <format dxfId="102">
      <pivotArea outline="0" collapsedLevelsAreSubtotals="1" fieldPosition="0"/>
    </format>
    <format dxfId="101">
      <pivotArea dataOnly="0" labelOnly="1" fieldPosition="0">
        <references count="1">
          <reference field="1" count="5">
            <x v="5"/>
            <x v="9"/>
            <x v="10"/>
            <x v="11"/>
            <x v="16"/>
          </reference>
        </references>
      </pivotArea>
    </format>
    <format dxfId="100">
      <pivotArea type="origin" dataOnly="0" labelOnly="1" outline="0" fieldPosition="0"/>
    </format>
  </formats>
  <pivotTableStyleInfo name="PivotStyleLight16" showRowHeaders="1" showColHeaders="1" showRowStripes="0" showColStripes="0" showLastColumn="1"/>
  <filters count="1">
    <filter fld="1" type="count" evalOrder="-1" id="4"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6"/>
    </row>
    <row r="2" spans="1:4">
      <c r="A2" s="35" t="s">
        <v>8</v>
      </c>
      <c r="B2" s="35" t="s">
        <v>5</v>
      </c>
      <c r="C2" s="37" t="s">
        <v>15</v>
      </c>
      <c r="D2" s="35" t="s">
        <v>36</v>
      </c>
    </row>
    <row r="3" spans="1:4">
      <c r="A3" s="35" t="s">
        <v>9</v>
      </c>
      <c r="B3" s="35" t="s">
        <v>59</v>
      </c>
      <c r="C3" s="37" t="s">
        <v>1</v>
      </c>
      <c r="D3" s="35" t="s">
        <v>37</v>
      </c>
    </row>
    <row r="4" spans="1:4">
      <c r="A4" s="35" t="s">
        <v>10</v>
      </c>
      <c r="B4" s="36" t="s">
        <v>7</v>
      </c>
      <c r="C4" s="37" t="s">
        <v>16</v>
      </c>
      <c r="D4" s="35" t="s">
        <v>38</v>
      </c>
    </row>
    <row r="5" spans="1:4">
      <c r="A5" s="35" t="s">
        <v>11</v>
      </c>
      <c r="B5" s="35"/>
      <c r="C5" s="37" t="s">
        <v>17</v>
      </c>
      <c r="D5" s="35" t="s">
        <v>39</v>
      </c>
    </row>
    <row r="6" spans="1:4">
      <c r="A6" s="35" t="s">
        <v>12</v>
      </c>
      <c r="B6" s="35"/>
      <c r="C6" s="37" t="s">
        <v>33</v>
      </c>
      <c r="D6" s="35" t="s">
        <v>24</v>
      </c>
    </row>
    <row r="7" spans="1:4">
      <c r="A7" s="35" t="s">
        <v>58</v>
      </c>
      <c r="B7" s="35"/>
      <c r="C7" s="37" t="s">
        <v>34</v>
      </c>
      <c r="D7" s="35" t="s">
        <v>40</v>
      </c>
    </row>
    <row r="8" spans="1:4">
      <c r="A8" s="35" t="s">
        <v>13</v>
      </c>
      <c r="B8" s="35"/>
      <c r="C8" s="37" t="s">
        <v>19</v>
      </c>
      <c r="D8" s="35" t="s">
        <v>41</v>
      </c>
    </row>
    <row r="9" spans="1:4">
      <c r="A9" s="37" t="s">
        <v>22</v>
      </c>
      <c r="B9" s="35"/>
      <c r="C9" s="37" t="s">
        <v>21</v>
      </c>
      <c r="D9" s="35" t="s">
        <v>42</v>
      </c>
    </row>
    <row r="10" spans="1:4">
      <c r="A10" s="36" t="s">
        <v>6</v>
      </c>
      <c r="B10" s="35"/>
      <c r="C10" s="37" t="s">
        <v>20</v>
      </c>
      <c r="D10" s="35" t="s">
        <v>43</v>
      </c>
    </row>
    <row r="11" spans="1:4">
      <c r="A11" s="35"/>
      <c r="B11" s="35"/>
      <c r="C11" s="37" t="s">
        <v>18</v>
      </c>
      <c r="D11" s="35" t="s">
        <v>44</v>
      </c>
    </row>
    <row r="12" spans="1:4">
      <c r="A12" s="35"/>
      <c r="B12" s="35"/>
      <c r="C12" s="37" t="s">
        <v>22</v>
      </c>
      <c r="D12" s="35" t="s">
        <v>45</v>
      </c>
    </row>
    <row r="13" spans="1:4">
      <c r="A13" s="35"/>
      <c r="B13" s="35"/>
      <c r="C13" s="36" t="s">
        <v>14</v>
      </c>
      <c r="D13" s="35" t="s">
        <v>46</v>
      </c>
    </row>
    <row r="14" spans="1:4">
      <c r="A14" s="35"/>
      <c r="B14" s="35"/>
      <c r="C14" s="35"/>
      <c r="D14" s="35" t="s">
        <v>47</v>
      </c>
    </row>
    <row r="15" spans="1:4">
      <c r="A15" s="35"/>
      <c r="B15" s="35"/>
      <c r="C15" s="35"/>
      <c r="D15" s="35" t="s">
        <v>48</v>
      </c>
    </row>
    <row r="16" spans="1:4">
      <c r="A16" s="35"/>
      <c r="B16" s="35"/>
      <c r="C16" s="35"/>
      <c r="D16" s="35" t="s">
        <v>49</v>
      </c>
    </row>
    <row r="17" spans="1:4">
      <c r="A17" s="35"/>
      <c r="B17" s="35"/>
      <c r="C17" s="35"/>
      <c r="D17" s="35" t="s">
        <v>50</v>
      </c>
    </row>
    <row r="18" spans="1:4">
      <c r="A18" s="35"/>
      <c r="B18" s="35"/>
      <c r="C18" s="35"/>
      <c r="D18" s="35" t="s">
        <v>51</v>
      </c>
    </row>
    <row r="19" spans="1:4">
      <c r="A19" s="35"/>
      <c r="B19" s="35"/>
      <c r="C19" s="35"/>
      <c r="D19" s="35" t="s">
        <v>52</v>
      </c>
    </row>
    <row r="20" spans="1:4">
      <c r="A20" s="35"/>
      <c r="B20" s="35"/>
      <c r="C20" s="35"/>
      <c r="D20" s="35" t="s">
        <v>53</v>
      </c>
    </row>
    <row r="21" spans="1:4">
      <c r="A21" s="35"/>
      <c r="B21" s="35"/>
      <c r="C21" s="35"/>
      <c r="D21" s="35" t="s">
        <v>54</v>
      </c>
    </row>
    <row r="22" spans="1:4">
      <c r="A22" s="35"/>
      <c r="D22" s="36"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25" zoomScale="90" zoomScaleNormal="90" zoomScalePageLayoutView="90" workbookViewId="0">
      <selection activeCell="C34" sqref="C34:F45"/>
    </sheetView>
  </sheetViews>
  <sheetFormatPr baseColWidth="10" defaultColWidth="0" defaultRowHeight="15" zeroHeight="1"/>
  <cols>
    <col min="1" max="1" width="5.7109375" style="8" customWidth="1"/>
    <col min="2" max="2" width="17.28515625" style="14" customWidth="1"/>
    <col min="3" max="3" width="19.28515625" style="8" customWidth="1"/>
    <col min="4" max="4" width="22.855468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90" t="s">
        <v>56</v>
      </c>
      <c r="C1" s="90"/>
      <c r="D1" s="90"/>
      <c r="E1" s="90"/>
      <c r="F1" s="90"/>
      <c r="G1" s="90"/>
    </row>
    <row r="2" spans="2:7">
      <c r="B2" s="90"/>
      <c r="C2" s="90"/>
      <c r="D2" s="90"/>
      <c r="E2" s="90"/>
      <c r="F2" s="90"/>
      <c r="G2" s="90"/>
    </row>
    <row r="3" spans="2:7" ht="15" customHeight="1">
      <c r="B3" s="91" t="s">
        <v>76</v>
      </c>
      <c r="C3" s="92"/>
      <c r="D3" s="92"/>
      <c r="E3" s="26" t="s">
        <v>79</v>
      </c>
      <c r="F3" s="26"/>
      <c r="G3" s="27"/>
    </row>
    <row r="4" spans="2:7">
      <c r="B4" s="73" t="s">
        <v>27</v>
      </c>
      <c r="C4" s="15">
        <v>42736</v>
      </c>
      <c r="D4" s="15">
        <v>42766</v>
      </c>
      <c r="E4" s="16"/>
      <c r="F4" s="16"/>
      <c r="G4" s="17"/>
    </row>
    <row r="5" spans="2:7">
      <c r="B5" s="28"/>
      <c r="C5" s="29"/>
      <c r="D5" s="29"/>
      <c r="E5" s="20"/>
      <c r="F5" s="20"/>
      <c r="G5" s="20"/>
    </row>
    <row r="6" spans="2:7">
      <c r="B6" s="45"/>
      <c r="C6" s="45"/>
      <c r="D6" s="45"/>
      <c r="E6" s="45"/>
      <c r="F6" s="45"/>
      <c r="G6" s="45"/>
    </row>
    <row r="7" spans="2:7">
      <c r="B7" s="45"/>
      <c r="C7" s="45"/>
      <c r="D7" s="45"/>
      <c r="E7" s="45"/>
      <c r="F7" s="45"/>
      <c r="G7" s="45"/>
    </row>
    <row r="8" spans="2:7">
      <c r="B8" s="45"/>
      <c r="C8" s="45"/>
      <c r="D8" s="45"/>
      <c r="E8" s="45"/>
      <c r="F8" s="45"/>
      <c r="G8" s="45"/>
    </row>
    <row r="9" spans="2:7">
      <c r="B9" s="45"/>
      <c r="C9" s="45"/>
      <c r="D9" s="45"/>
      <c r="E9" s="45"/>
      <c r="F9" s="45"/>
      <c r="G9" s="45"/>
    </row>
    <row r="10" spans="2:7">
      <c r="B10" s="45"/>
      <c r="C10" s="45"/>
      <c r="D10" s="45"/>
      <c r="E10" s="45"/>
      <c r="F10" s="45"/>
      <c r="G10" s="45"/>
    </row>
    <row r="11" spans="2:7">
      <c r="B11" s="45"/>
      <c r="C11" s="45"/>
      <c r="D11" s="45"/>
      <c r="E11" s="45"/>
      <c r="F11" s="45"/>
      <c r="G11" s="45"/>
    </row>
    <row r="12" spans="2:7">
      <c r="B12" s="45"/>
      <c r="C12" s="45"/>
      <c r="D12" s="45"/>
      <c r="E12" s="45"/>
      <c r="F12" s="45"/>
      <c r="G12" s="45"/>
    </row>
    <row r="13" spans="2:7">
      <c r="B13" s="45"/>
      <c r="C13" s="45"/>
      <c r="D13" s="45"/>
      <c r="E13" s="45"/>
      <c r="F13" s="45"/>
      <c r="G13" s="45"/>
    </row>
    <row r="14" spans="2:7">
      <c r="B14" s="45"/>
      <c r="C14" s="45"/>
      <c r="D14" s="45"/>
      <c r="E14" s="45"/>
      <c r="F14" s="45"/>
      <c r="G14" s="45"/>
    </row>
    <row r="15" spans="2:7">
      <c r="B15" s="45"/>
      <c r="C15" s="45"/>
      <c r="D15" s="45"/>
      <c r="E15" s="45"/>
      <c r="F15" s="45"/>
      <c r="G15" s="45"/>
    </row>
    <row r="16" spans="2:7">
      <c r="B16" s="45"/>
      <c r="C16" s="45"/>
      <c r="D16" s="45"/>
      <c r="E16" s="45"/>
      <c r="F16" s="45"/>
      <c r="G16" s="45"/>
    </row>
    <row r="17" spans="2:8">
      <c r="B17" s="45"/>
      <c r="C17" s="45"/>
      <c r="D17" s="45"/>
      <c r="E17" s="45"/>
      <c r="F17" s="45"/>
      <c r="G17" s="45"/>
    </row>
    <row r="18" spans="2:8">
      <c r="B18" s="59"/>
      <c r="D18" s="30" t="s">
        <v>64</v>
      </c>
      <c r="E18" s="70">
        <f>GETPIVOTDATA("Recibidos",$C$21)</f>
        <v>64</v>
      </c>
      <c r="F18" s="45"/>
      <c r="G18" s="45"/>
    </row>
    <row r="19" spans="2:8">
      <c r="B19" s="45"/>
      <c r="C19" s="45"/>
      <c r="D19" s="45"/>
      <c r="E19" s="45"/>
      <c r="F19" s="54"/>
      <c r="G19" s="54"/>
    </row>
    <row r="20" spans="2:8">
      <c r="B20" s="8"/>
      <c r="C20" s="71" t="s">
        <v>71</v>
      </c>
      <c r="D20" s="71"/>
      <c r="E20" s="66"/>
      <c r="F20" s="66"/>
      <c r="G20" s="66"/>
      <c r="H20" s="66"/>
    </row>
    <row r="21" spans="2:8">
      <c r="B21" s="8"/>
      <c r="C21" s="32" t="s">
        <v>25</v>
      </c>
      <c r="D21" s="32" t="s">
        <v>77</v>
      </c>
      <c r="E21" s="9"/>
      <c r="F21" s="9"/>
    </row>
    <row r="22" spans="2:8">
      <c r="B22" s="8"/>
      <c r="C22" s="62" t="s">
        <v>55</v>
      </c>
      <c r="D22" s="61" t="s">
        <v>5</v>
      </c>
      <c r="E22" s="61" t="s">
        <v>59</v>
      </c>
      <c r="F22" s="61" t="s">
        <v>23</v>
      </c>
    </row>
    <row r="23" spans="2:8">
      <c r="B23" s="8"/>
      <c r="C23" s="63" t="s">
        <v>10</v>
      </c>
      <c r="D23" s="61"/>
      <c r="E23" s="61">
        <v>25</v>
      </c>
      <c r="F23" s="61">
        <v>25</v>
      </c>
    </row>
    <row r="24" spans="2:8">
      <c r="B24" s="8"/>
      <c r="C24" s="63" t="s">
        <v>22</v>
      </c>
      <c r="D24" s="61">
        <v>1</v>
      </c>
      <c r="E24" s="61"/>
      <c r="F24" s="61">
        <v>1</v>
      </c>
    </row>
    <row r="25" spans="2:8">
      <c r="B25" s="8"/>
      <c r="C25" s="63" t="s">
        <v>9</v>
      </c>
      <c r="D25" s="61"/>
      <c r="E25" s="61">
        <v>2</v>
      </c>
      <c r="F25" s="61">
        <v>2</v>
      </c>
    </row>
    <row r="26" spans="2:8">
      <c r="B26" s="8"/>
      <c r="C26" s="63" t="s">
        <v>11</v>
      </c>
      <c r="D26" s="61"/>
      <c r="E26" s="61">
        <v>36</v>
      </c>
      <c r="F26" s="61">
        <v>36</v>
      </c>
    </row>
    <row r="27" spans="2:8">
      <c r="B27" s="8"/>
      <c r="C27" s="64" t="s">
        <v>23</v>
      </c>
      <c r="D27" s="61">
        <v>1</v>
      </c>
      <c r="E27" s="61">
        <v>63</v>
      </c>
      <c r="F27" s="61">
        <v>64</v>
      </c>
    </row>
    <row r="28" spans="2:8">
      <c r="B28" s="8"/>
      <c r="C28"/>
      <c r="D28"/>
      <c r="E28"/>
      <c r="F28"/>
    </row>
    <row r="29" spans="2:8">
      <c r="B29" s="8"/>
      <c r="C29"/>
      <c r="D29"/>
      <c r="E29"/>
      <c r="F29"/>
    </row>
    <row r="30" spans="2:8">
      <c r="B30" s="8"/>
      <c r="F30"/>
    </row>
    <row r="31" spans="2:8" ht="15" customHeight="1">
      <c r="B31" s="8"/>
      <c r="F31" s="60"/>
      <c r="G31" s="60"/>
      <c r="H31" s="60"/>
    </row>
    <row r="32" spans="2:8">
      <c r="B32" s="8"/>
      <c r="C32" s="74" t="s">
        <v>65</v>
      </c>
      <c r="D32" s="60"/>
      <c r="F32" s="60"/>
      <c r="G32" s="60"/>
    </row>
    <row r="33" spans="2:7">
      <c r="B33" s="8"/>
      <c r="D33" s="60"/>
      <c r="F33" s="60"/>
      <c r="G33" s="60"/>
    </row>
    <row r="34" spans="2:7" ht="15" customHeight="1">
      <c r="B34" s="8"/>
      <c r="C34" s="93" t="s">
        <v>80</v>
      </c>
      <c r="D34" s="94"/>
      <c r="E34" s="94"/>
      <c r="F34" s="95"/>
      <c r="G34" s="60"/>
    </row>
    <row r="35" spans="2:7">
      <c r="B35" s="8"/>
      <c r="C35" s="96"/>
      <c r="D35" s="97"/>
      <c r="E35" s="97"/>
      <c r="F35" s="98"/>
      <c r="G35" s="60"/>
    </row>
    <row r="36" spans="2:7">
      <c r="B36" s="60"/>
      <c r="C36" s="96"/>
      <c r="D36" s="97"/>
      <c r="E36" s="97"/>
      <c r="F36" s="98"/>
      <c r="G36" s="60"/>
    </row>
    <row r="37" spans="2:7">
      <c r="B37" s="60"/>
      <c r="C37" s="96"/>
      <c r="D37" s="97"/>
      <c r="E37" s="97"/>
      <c r="F37" s="98"/>
      <c r="G37" s="60"/>
    </row>
    <row r="38" spans="2:7">
      <c r="B38" s="60"/>
      <c r="C38" s="96"/>
      <c r="D38" s="97"/>
      <c r="E38" s="97"/>
      <c r="F38" s="98"/>
      <c r="G38" s="60"/>
    </row>
    <row r="39" spans="2:7">
      <c r="B39" s="60"/>
      <c r="C39" s="96"/>
      <c r="D39" s="97"/>
      <c r="E39" s="97"/>
      <c r="F39" s="98"/>
      <c r="G39" s="60"/>
    </row>
    <row r="40" spans="2:7">
      <c r="B40" s="60"/>
      <c r="C40" s="96"/>
      <c r="D40" s="97"/>
      <c r="E40" s="97"/>
      <c r="F40" s="98"/>
      <c r="G40" s="60"/>
    </row>
    <row r="41" spans="2:7">
      <c r="B41" s="60"/>
      <c r="C41" s="96"/>
      <c r="D41" s="97"/>
      <c r="E41" s="97"/>
      <c r="F41" s="98"/>
      <c r="G41" s="60"/>
    </row>
    <row r="42" spans="2:7" ht="15" customHeight="1">
      <c r="B42" s="60"/>
      <c r="C42" s="96"/>
      <c r="D42" s="97"/>
      <c r="E42" s="97"/>
      <c r="F42" s="98"/>
      <c r="G42" s="60"/>
    </row>
    <row r="43" spans="2:7">
      <c r="C43" s="96"/>
      <c r="D43" s="97"/>
      <c r="E43" s="97"/>
      <c r="F43" s="98"/>
    </row>
    <row r="44" spans="2:7">
      <c r="C44" s="96"/>
      <c r="D44" s="97"/>
      <c r="E44" s="97"/>
      <c r="F44" s="98"/>
    </row>
    <row r="45" spans="2:7">
      <c r="C45" s="99"/>
      <c r="D45" s="100"/>
      <c r="E45" s="100"/>
      <c r="F45" s="101"/>
    </row>
    <row r="46" spans="2:7">
      <c r="C46" s="93"/>
      <c r="D46" s="94"/>
      <c r="E46" s="94"/>
      <c r="F46" s="94"/>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4">
    <mergeCell ref="B1:G2"/>
    <mergeCell ref="B3:D3"/>
    <mergeCell ref="C34:F45"/>
    <mergeCell ref="C46:F46"/>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9" zoomScale="85" zoomScaleNormal="85"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4"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90" t="s">
        <v>56</v>
      </c>
      <c r="C1" s="90"/>
      <c r="D1" s="90"/>
      <c r="E1" s="90"/>
      <c r="F1" s="90"/>
      <c r="G1" s="90"/>
      <c r="H1" s="90"/>
      <c r="I1" s="90"/>
      <c r="J1" s="90"/>
      <c r="K1" s="90"/>
      <c r="L1" s="90"/>
      <c r="M1" s="90"/>
    </row>
    <row r="2" spans="2:14">
      <c r="B2" s="90"/>
      <c r="C2" s="90"/>
      <c r="D2" s="90"/>
      <c r="E2" s="90"/>
      <c r="F2" s="90"/>
      <c r="G2" s="90"/>
      <c r="H2" s="90"/>
      <c r="I2" s="90"/>
      <c r="J2" s="90"/>
      <c r="K2" s="90"/>
      <c r="L2" s="90"/>
      <c r="M2" s="90"/>
    </row>
    <row r="3" spans="2:14">
      <c r="B3" s="28"/>
      <c r="C3" s="29"/>
      <c r="D3" s="29"/>
      <c r="E3" s="20"/>
      <c r="F3" s="20"/>
      <c r="G3" s="20"/>
    </row>
    <row r="4" spans="2:14">
      <c r="B4" s="54"/>
      <c r="C4" s="54"/>
      <c r="D4" s="54"/>
      <c r="E4" s="54"/>
      <c r="F4" s="54"/>
      <c r="G4" s="54"/>
    </row>
    <row r="5" spans="2:14">
      <c r="B5" s="54"/>
      <c r="C5" s="54"/>
      <c r="D5" s="54"/>
      <c r="E5" s="54"/>
      <c r="F5" s="54"/>
      <c r="G5" s="54"/>
    </row>
    <row r="6" spans="2:14">
      <c r="B6" s="54"/>
      <c r="C6" s="54"/>
      <c r="D6" s="54"/>
      <c r="E6" s="54"/>
      <c r="F6" s="54"/>
      <c r="G6" s="54"/>
    </row>
    <row r="7" spans="2:14">
      <c r="B7" s="54"/>
      <c r="C7" s="54"/>
      <c r="D7" s="54"/>
      <c r="E7" s="54"/>
      <c r="F7" s="54"/>
      <c r="G7" s="54"/>
    </row>
    <row r="8" spans="2:14">
      <c r="B8" s="54"/>
      <c r="C8" s="54"/>
      <c r="D8" s="54"/>
      <c r="E8" s="54"/>
      <c r="F8" s="54"/>
      <c r="G8" s="54"/>
    </row>
    <row r="9" spans="2:14">
      <c r="B9" s="54"/>
      <c r="C9" s="54"/>
      <c r="D9" s="54"/>
      <c r="E9" s="54"/>
      <c r="F9" s="54"/>
      <c r="G9" s="54"/>
    </row>
    <row r="10" spans="2:14">
      <c r="B10" s="54"/>
      <c r="C10" s="54"/>
      <c r="D10" s="54"/>
      <c r="E10" s="54"/>
      <c r="F10" s="54"/>
      <c r="G10" s="54"/>
    </row>
    <row r="11" spans="2:14">
      <c r="B11" s="54"/>
      <c r="C11" s="54"/>
      <c r="D11" s="54"/>
      <c r="E11" s="54"/>
      <c r="F11" s="54"/>
      <c r="G11" s="54"/>
    </row>
    <row r="12" spans="2:14">
      <c r="B12" s="54"/>
      <c r="C12" s="54"/>
      <c r="D12" s="54"/>
      <c r="E12" s="54"/>
      <c r="F12" s="54"/>
      <c r="G12" s="54"/>
    </row>
    <row r="13" spans="2:14">
      <c r="B13" s="54"/>
      <c r="C13" s="54"/>
      <c r="D13" s="54"/>
      <c r="E13" s="54"/>
      <c r="F13" s="54"/>
      <c r="G13" s="54"/>
    </row>
    <row r="14" spans="2:14">
      <c r="B14" s="54"/>
      <c r="C14" s="54"/>
      <c r="D14" s="54"/>
      <c r="E14" s="54"/>
      <c r="F14" s="54"/>
      <c r="G14" s="54"/>
    </row>
    <row r="15" spans="2:14">
      <c r="B15" s="54"/>
      <c r="C15" s="54"/>
      <c r="D15" s="54"/>
      <c r="E15" s="54"/>
      <c r="F15" s="54"/>
      <c r="G15" s="54"/>
    </row>
    <row r="16" spans="2:14">
      <c r="B16" s="54"/>
      <c r="C16" s="30" t="s">
        <v>63</v>
      </c>
      <c r="D16" s="31">
        <f>GETPIVOTDATA("Solucionados",$B$18)</f>
        <v>64</v>
      </c>
      <c r="E16" s="54"/>
      <c r="F16" s="54"/>
      <c r="G16" s="54"/>
      <c r="L16" s="20"/>
      <c r="M16" s="20"/>
      <c r="N16" s="20"/>
    </row>
    <row r="17" spans="2:14">
      <c r="B17" s="71"/>
      <c r="C17" s="66"/>
      <c r="D17" s="66"/>
      <c r="E17" s="66"/>
      <c r="F17" s="66"/>
      <c r="G17" s="66"/>
      <c r="H17" s="65"/>
      <c r="I17" s="65"/>
      <c r="J17" s="65"/>
      <c r="K17" s="65"/>
      <c r="L17" s="66"/>
      <c r="M17" s="66"/>
      <c r="N17" s="20"/>
    </row>
    <row r="18" spans="2:14">
      <c r="B18" s="32" t="s">
        <v>68</v>
      </c>
      <c r="C18" s="55" t="s">
        <v>77</v>
      </c>
      <c r="D18" s="9"/>
      <c r="E18"/>
      <c r="F18"/>
      <c r="G18"/>
      <c r="H18"/>
      <c r="I18"/>
      <c r="J18"/>
      <c r="K18"/>
      <c r="L18" s="20"/>
      <c r="M18" s="20"/>
      <c r="N18" s="20"/>
    </row>
    <row r="19" spans="2:14" ht="27">
      <c r="B19" s="32" t="s">
        <v>69</v>
      </c>
      <c r="C19" s="57" t="s">
        <v>19</v>
      </c>
      <c r="D19" s="57" t="s">
        <v>23</v>
      </c>
      <c r="E19"/>
      <c r="F19"/>
      <c r="G19"/>
      <c r="H19"/>
      <c r="I19"/>
      <c r="J19"/>
      <c r="K19"/>
      <c r="L19" s="20"/>
      <c r="M19" s="20"/>
      <c r="N19" s="20"/>
    </row>
    <row r="20" spans="2:14">
      <c r="B20" s="9" t="s">
        <v>5</v>
      </c>
      <c r="C20" s="10">
        <v>1</v>
      </c>
      <c r="D20" s="10">
        <v>1</v>
      </c>
      <c r="E20"/>
      <c r="F20"/>
      <c r="G20"/>
      <c r="H20"/>
      <c r="I20"/>
      <c r="J20"/>
      <c r="K20"/>
    </row>
    <row r="21" spans="2:14">
      <c r="B21" s="9" t="s">
        <v>59</v>
      </c>
      <c r="C21" s="10">
        <v>63</v>
      </c>
      <c r="D21" s="10">
        <v>63</v>
      </c>
      <c r="E21"/>
      <c r="F21"/>
      <c r="G21"/>
      <c r="H21"/>
      <c r="I21"/>
      <c r="J21"/>
      <c r="K21"/>
    </row>
    <row r="22" spans="2:14">
      <c r="B22" s="11" t="s">
        <v>23</v>
      </c>
      <c r="C22" s="10">
        <v>64</v>
      </c>
      <c r="D22" s="10">
        <v>64</v>
      </c>
      <c r="E22"/>
      <c r="F22"/>
      <c r="G22"/>
      <c r="H22"/>
      <c r="I22"/>
      <c r="J22"/>
      <c r="K22"/>
    </row>
    <row r="23" spans="2:14">
      <c r="B23" s="8"/>
    </row>
    <row r="24" spans="2:14">
      <c r="B24" s="8"/>
    </row>
    <row r="25" spans="2:14">
      <c r="B25" s="74" t="s">
        <v>65</v>
      </c>
    </row>
    <row r="26" spans="2:14">
      <c r="B26" s="8"/>
    </row>
    <row r="27" spans="2:14" ht="15" customHeight="1">
      <c r="B27" s="93" t="s">
        <v>81</v>
      </c>
      <c r="C27" s="94"/>
      <c r="D27" s="94"/>
      <c r="E27" s="94"/>
      <c r="F27" s="94"/>
      <c r="G27" s="94"/>
      <c r="H27" s="94"/>
      <c r="I27" s="94"/>
      <c r="J27" s="94"/>
      <c r="K27" s="95"/>
      <c r="L27" s="59"/>
      <c r="M27" s="59"/>
    </row>
    <row r="28" spans="2:14">
      <c r="B28" s="96"/>
      <c r="C28" s="97"/>
      <c r="D28" s="97"/>
      <c r="E28" s="97"/>
      <c r="F28" s="97"/>
      <c r="G28" s="97"/>
      <c r="H28" s="97"/>
      <c r="I28" s="97"/>
      <c r="J28" s="97"/>
      <c r="K28" s="98"/>
      <c r="L28" s="59"/>
      <c r="M28" s="59"/>
    </row>
    <row r="29" spans="2:14">
      <c r="B29" s="96"/>
      <c r="C29" s="97"/>
      <c r="D29" s="97"/>
      <c r="E29" s="97"/>
      <c r="F29" s="97"/>
      <c r="G29" s="97"/>
      <c r="H29" s="97"/>
      <c r="I29" s="97"/>
      <c r="J29" s="97"/>
      <c r="K29" s="98"/>
      <c r="L29" s="59"/>
      <c r="M29" s="59"/>
    </row>
    <row r="30" spans="2:14">
      <c r="B30" s="96"/>
      <c r="C30" s="97"/>
      <c r="D30" s="97"/>
      <c r="E30" s="97"/>
      <c r="F30" s="97"/>
      <c r="G30" s="97"/>
      <c r="H30" s="97"/>
      <c r="I30" s="97"/>
      <c r="J30" s="97"/>
      <c r="K30" s="98"/>
      <c r="L30" s="59"/>
      <c r="M30" s="59"/>
    </row>
    <row r="31" spans="2:14">
      <c r="B31" s="96"/>
      <c r="C31" s="97"/>
      <c r="D31" s="97"/>
      <c r="E31" s="97"/>
      <c r="F31" s="97"/>
      <c r="G31" s="97"/>
      <c r="H31" s="97"/>
      <c r="I31" s="97"/>
      <c r="J31" s="97"/>
      <c r="K31" s="98"/>
      <c r="L31" s="59"/>
      <c r="M31" s="59"/>
    </row>
    <row r="32" spans="2:14">
      <c r="B32" s="96"/>
      <c r="C32" s="97"/>
      <c r="D32" s="97"/>
      <c r="E32" s="97"/>
      <c r="F32" s="97"/>
      <c r="G32" s="97"/>
      <c r="H32" s="97"/>
      <c r="I32" s="97"/>
      <c r="J32" s="97"/>
      <c r="K32" s="98"/>
      <c r="L32" s="59"/>
      <c r="M32" s="59"/>
    </row>
    <row r="33" spans="2:13" ht="15" customHeight="1">
      <c r="B33" s="96"/>
      <c r="C33" s="97"/>
      <c r="D33" s="97"/>
      <c r="E33" s="97"/>
      <c r="F33" s="97"/>
      <c r="G33" s="97"/>
      <c r="H33" s="97"/>
      <c r="I33" s="97"/>
      <c r="J33" s="97"/>
      <c r="K33" s="98"/>
      <c r="L33" s="59"/>
      <c r="M33" s="59"/>
    </row>
    <row r="34" spans="2:13">
      <c r="B34" s="96"/>
      <c r="C34" s="97"/>
      <c r="D34" s="97"/>
      <c r="E34" s="97"/>
      <c r="F34" s="97"/>
      <c r="G34" s="97"/>
      <c r="H34" s="97"/>
      <c r="I34" s="97"/>
      <c r="J34" s="97"/>
      <c r="K34" s="98"/>
      <c r="L34" s="59"/>
      <c r="M34" s="59"/>
    </row>
    <row r="35" spans="2:13">
      <c r="B35" s="96"/>
      <c r="C35" s="97"/>
      <c r="D35" s="97"/>
      <c r="E35" s="97"/>
      <c r="F35" s="97"/>
      <c r="G35" s="97"/>
      <c r="H35" s="97"/>
      <c r="I35" s="97"/>
      <c r="J35" s="97"/>
      <c r="K35" s="98"/>
      <c r="L35" s="59"/>
      <c r="M35" s="59"/>
    </row>
    <row r="36" spans="2:13">
      <c r="B36" s="96"/>
      <c r="C36" s="97"/>
      <c r="D36" s="97"/>
      <c r="E36" s="97"/>
      <c r="F36" s="97"/>
      <c r="G36" s="97"/>
      <c r="H36" s="97"/>
      <c r="I36" s="97"/>
      <c r="J36" s="97"/>
      <c r="K36" s="98"/>
      <c r="L36" s="59"/>
      <c r="M36" s="59"/>
    </row>
    <row r="37" spans="2:13">
      <c r="B37" s="99"/>
      <c r="C37" s="100"/>
      <c r="D37" s="100"/>
      <c r="E37" s="100"/>
      <c r="F37" s="100"/>
      <c r="G37" s="100"/>
      <c r="H37" s="100"/>
      <c r="I37" s="100"/>
      <c r="J37" s="100"/>
      <c r="K37" s="101"/>
      <c r="L37" s="59"/>
      <c r="M37" s="59"/>
    </row>
    <row r="38" spans="2:13">
      <c r="B38" s="8"/>
      <c r="L38" s="59"/>
      <c r="M38" s="59"/>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tabSelected="1" topLeftCell="A22" zoomScale="85" zoomScaleNormal="85" zoomScalePageLayoutView="90" workbookViewId="0">
      <selection activeCell="B33" sqref="B33:M44"/>
    </sheetView>
  </sheetViews>
  <sheetFormatPr baseColWidth="10" defaultColWidth="0" defaultRowHeight="15" zeroHeight="1"/>
  <cols>
    <col min="1" max="1" width="5.7109375" style="8" customWidth="1"/>
    <col min="2" max="2" width="44.28515625" style="14"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90" t="s">
        <v>56</v>
      </c>
      <c r="C1" s="90"/>
      <c r="D1" s="90"/>
      <c r="E1" s="90"/>
      <c r="F1" s="90"/>
      <c r="G1" s="90"/>
      <c r="H1" s="90"/>
      <c r="I1" s="90"/>
      <c r="J1" s="90"/>
      <c r="K1" s="90"/>
      <c r="L1" s="90"/>
      <c r="M1" s="90"/>
    </row>
    <row r="2" spans="2:13">
      <c r="B2" s="90"/>
      <c r="C2" s="90"/>
      <c r="D2" s="90"/>
      <c r="E2" s="90"/>
      <c r="F2" s="90"/>
      <c r="G2" s="90"/>
      <c r="H2" s="90"/>
      <c r="I2" s="90"/>
      <c r="J2" s="90"/>
      <c r="K2" s="90"/>
      <c r="L2" s="90"/>
      <c r="M2" s="90"/>
    </row>
    <row r="3" spans="2:13">
      <c r="B3" s="28"/>
      <c r="C3" s="29"/>
      <c r="D3" s="29"/>
      <c r="E3" s="20"/>
      <c r="F3" s="20"/>
      <c r="G3" s="20"/>
    </row>
    <row r="4" spans="2:13">
      <c r="B4" s="45"/>
      <c r="C4" s="45"/>
      <c r="D4" s="45"/>
      <c r="E4" s="45"/>
      <c r="F4" s="45"/>
      <c r="G4" s="45"/>
    </row>
    <row r="5" spans="2:13">
      <c r="B5" s="45"/>
      <c r="C5" s="45"/>
      <c r="D5" s="45"/>
      <c r="E5" s="45"/>
      <c r="F5" s="45"/>
      <c r="G5" s="45"/>
    </row>
    <row r="6" spans="2:13">
      <c r="B6" s="45"/>
      <c r="C6" s="45"/>
      <c r="D6" s="45"/>
      <c r="E6" s="45"/>
      <c r="F6" s="45"/>
      <c r="G6" s="45"/>
    </row>
    <row r="7" spans="2:13">
      <c r="B7" s="45"/>
      <c r="C7" s="45"/>
      <c r="D7" s="45"/>
      <c r="E7" s="45"/>
      <c r="F7" s="45"/>
      <c r="G7" s="45"/>
    </row>
    <row r="8" spans="2:13">
      <c r="B8" s="45"/>
      <c r="C8" s="45"/>
      <c r="D8" s="45"/>
      <c r="E8" s="45"/>
      <c r="F8" s="45"/>
      <c r="G8" s="45"/>
    </row>
    <row r="9" spans="2:13">
      <c r="B9" s="45"/>
      <c r="C9" s="45"/>
      <c r="D9" s="45"/>
      <c r="E9" s="45"/>
      <c r="F9" s="45"/>
      <c r="G9" s="45"/>
    </row>
    <row r="10" spans="2:13">
      <c r="B10" s="45"/>
      <c r="C10" s="45"/>
      <c r="D10" s="45"/>
      <c r="E10" s="45"/>
      <c r="F10" s="45"/>
      <c r="G10" s="45"/>
    </row>
    <row r="11" spans="2:13">
      <c r="B11" s="45"/>
      <c r="C11" s="45"/>
      <c r="D11" s="45"/>
      <c r="E11" s="45"/>
      <c r="F11" s="45"/>
      <c r="G11" s="45"/>
    </row>
    <row r="12" spans="2:13">
      <c r="B12" s="45"/>
      <c r="C12" s="45"/>
      <c r="D12" s="45"/>
      <c r="E12" s="45"/>
      <c r="F12" s="45"/>
      <c r="G12" s="45"/>
    </row>
    <row r="13" spans="2:13">
      <c r="B13" s="45"/>
      <c r="C13" s="45"/>
      <c r="D13" s="45"/>
      <c r="E13" s="45"/>
      <c r="F13" s="45"/>
      <c r="G13" s="45"/>
    </row>
    <row r="14" spans="2:13">
      <c r="B14" s="45"/>
      <c r="C14" s="45"/>
      <c r="D14" s="45"/>
      <c r="E14" s="45"/>
      <c r="F14" s="45"/>
      <c r="G14" s="45"/>
    </row>
    <row r="15" spans="2:13">
      <c r="B15" s="45"/>
      <c r="C15" s="45"/>
      <c r="D15" s="45"/>
      <c r="E15" s="45"/>
      <c r="F15" s="45"/>
      <c r="G15" s="45"/>
    </row>
    <row r="16" spans="2:13">
      <c r="B16" s="54"/>
      <c r="C16" s="54"/>
      <c r="D16" s="54"/>
      <c r="E16" s="54"/>
      <c r="F16" s="54"/>
      <c r="G16" s="54"/>
    </row>
    <row r="17" spans="2:13">
      <c r="B17" s="54"/>
      <c r="C17" s="54"/>
      <c r="D17" s="54"/>
      <c r="E17" s="54"/>
      <c r="F17" s="54"/>
      <c r="G17" s="54"/>
    </row>
    <row r="18" spans="2:13">
      <c r="B18" s="54"/>
      <c r="C18" s="54"/>
      <c r="D18" s="54"/>
      <c r="E18" s="54"/>
      <c r="F18" s="54"/>
      <c r="G18" s="54"/>
    </row>
    <row r="19" spans="2:13">
      <c r="D19" s="30" t="s">
        <v>67</v>
      </c>
      <c r="E19" s="72">
        <f>GETPIVOTDATA("Recibidos",$B$22)</f>
        <v>64</v>
      </c>
      <c r="F19" s="45"/>
      <c r="G19" s="45"/>
    </row>
    <row r="20" spans="2:13">
      <c r="B20" s="22"/>
      <c r="C20" s="22"/>
      <c r="D20" s="22"/>
      <c r="E20" s="22"/>
      <c r="F20" s="22"/>
      <c r="G20" s="22"/>
    </row>
    <row r="21" spans="2:13">
      <c r="B21" s="66" t="s">
        <v>66</v>
      </c>
      <c r="C21" s="65"/>
      <c r="D21" s="65"/>
      <c r="E21" s="65"/>
      <c r="F21" s="65"/>
      <c r="G21" s="65"/>
      <c r="H21" s="65"/>
      <c r="I21" s="65"/>
      <c r="J21" s="65"/>
      <c r="K21" s="65"/>
      <c r="L21" s="65"/>
      <c r="M21" s="65"/>
    </row>
    <row r="22" spans="2:13">
      <c r="B22" s="32" t="s">
        <v>70</v>
      </c>
      <c r="C22" s="55" t="s">
        <v>77</v>
      </c>
      <c r="D22" s="9"/>
      <c r="E22"/>
      <c r="F22"/>
      <c r="G22"/>
      <c r="H22"/>
      <c r="I22"/>
      <c r="J22"/>
      <c r="K22"/>
      <c r="L22"/>
      <c r="M22"/>
    </row>
    <row r="23" spans="2:13" ht="46.5">
      <c r="B23" s="13" t="s">
        <v>28</v>
      </c>
      <c r="C23" s="57" t="s">
        <v>19</v>
      </c>
      <c r="D23" s="57" t="s">
        <v>23</v>
      </c>
      <c r="E23"/>
      <c r="F23"/>
      <c r="G23"/>
      <c r="H23"/>
      <c r="I23"/>
      <c r="J23"/>
      <c r="K23"/>
      <c r="L23"/>
      <c r="M23"/>
    </row>
    <row r="24" spans="2:13">
      <c r="B24" s="9" t="s">
        <v>74</v>
      </c>
      <c r="C24" s="61">
        <v>64</v>
      </c>
      <c r="D24" s="61">
        <v>64</v>
      </c>
      <c r="E24"/>
      <c r="F24"/>
      <c r="G24"/>
      <c r="H24"/>
      <c r="I24"/>
      <c r="J24"/>
      <c r="K24"/>
      <c r="L24"/>
      <c r="M24"/>
    </row>
    <row r="25" spans="2:13">
      <c r="B25" s="11" t="s">
        <v>23</v>
      </c>
      <c r="C25" s="61">
        <v>64</v>
      </c>
      <c r="D25" s="61">
        <v>64</v>
      </c>
      <c r="E25"/>
      <c r="F25"/>
      <c r="G25"/>
      <c r="H25"/>
      <c r="I25"/>
      <c r="J25"/>
      <c r="K25"/>
      <c r="L25"/>
      <c r="M25"/>
    </row>
    <row r="26" spans="2:13">
      <c r="B26"/>
      <c r="C26"/>
      <c r="D26"/>
      <c r="E26"/>
      <c r="F26"/>
      <c r="G26"/>
      <c r="H26"/>
      <c r="I26"/>
      <c r="J26"/>
      <c r="K26"/>
      <c r="L26"/>
      <c r="M26"/>
    </row>
    <row r="27" spans="2:13">
      <c r="B27"/>
      <c r="C27"/>
      <c r="D27"/>
      <c r="E27"/>
      <c r="F27"/>
      <c r="G27"/>
      <c r="H27"/>
      <c r="I27"/>
      <c r="J27"/>
      <c r="K27"/>
      <c r="L27"/>
      <c r="M27"/>
    </row>
    <row r="28" spans="2:13">
      <c r="B28"/>
      <c r="C28"/>
      <c r="D28"/>
      <c r="E28"/>
      <c r="F28"/>
      <c r="G28"/>
      <c r="H28"/>
      <c r="I28"/>
      <c r="J28"/>
      <c r="K28"/>
      <c r="L28"/>
      <c r="M28"/>
    </row>
    <row r="29" spans="2:13">
      <c r="B29"/>
      <c r="C29"/>
      <c r="D29"/>
      <c r="E29"/>
      <c r="F29"/>
      <c r="G29"/>
      <c r="H29"/>
      <c r="I29"/>
      <c r="J29"/>
      <c r="K29"/>
      <c r="L29"/>
      <c r="M29"/>
    </row>
    <row r="30" spans="2:13">
      <c r="B30" s="8"/>
    </row>
    <row r="31" spans="2:13">
      <c r="B31" s="74" t="s">
        <v>65</v>
      </c>
    </row>
    <row r="32" spans="2:13">
      <c r="B32" s="8"/>
    </row>
    <row r="33" spans="2:13" ht="15" customHeight="1">
      <c r="B33" s="93" t="s">
        <v>82</v>
      </c>
      <c r="C33" s="94"/>
      <c r="D33" s="94"/>
      <c r="E33" s="94"/>
      <c r="F33" s="94"/>
      <c r="G33" s="94"/>
      <c r="H33" s="94"/>
      <c r="I33" s="94"/>
      <c r="J33" s="94"/>
      <c r="K33" s="94"/>
      <c r="L33" s="94"/>
      <c r="M33" s="95"/>
    </row>
    <row r="34" spans="2:13">
      <c r="B34" s="96"/>
      <c r="C34" s="97"/>
      <c r="D34" s="97"/>
      <c r="E34" s="97"/>
      <c r="F34" s="97"/>
      <c r="G34" s="97"/>
      <c r="H34" s="97"/>
      <c r="I34" s="97"/>
      <c r="J34" s="97"/>
      <c r="K34" s="97"/>
      <c r="L34" s="97"/>
      <c r="M34" s="98"/>
    </row>
    <row r="35" spans="2:13">
      <c r="B35" s="96"/>
      <c r="C35" s="97"/>
      <c r="D35" s="97"/>
      <c r="E35" s="97"/>
      <c r="F35" s="97"/>
      <c r="G35" s="97"/>
      <c r="H35" s="97"/>
      <c r="I35" s="97"/>
      <c r="J35" s="97"/>
      <c r="K35" s="97"/>
      <c r="L35" s="97"/>
      <c r="M35" s="98"/>
    </row>
    <row r="36" spans="2:13">
      <c r="B36" s="96"/>
      <c r="C36" s="97"/>
      <c r="D36" s="97"/>
      <c r="E36" s="97"/>
      <c r="F36" s="97"/>
      <c r="G36" s="97"/>
      <c r="H36" s="97"/>
      <c r="I36" s="97"/>
      <c r="J36" s="97"/>
      <c r="K36" s="97"/>
      <c r="L36" s="97"/>
      <c r="M36" s="98"/>
    </row>
    <row r="37" spans="2:13">
      <c r="B37" s="96"/>
      <c r="C37" s="97"/>
      <c r="D37" s="97"/>
      <c r="E37" s="97"/>
      <c r="F37" s="97"/>
      <c r="G37" s="97"/>
      <c r="H37" s="97"/>
      <c r="I37" s="97"/>
      <c r="J37" s="97"/>
      <c r="K37" s="97"/>
      <c r="L37" s="97"/>
      <c r="M37" s="98"/>
    </row>
    <row r="38" spans="2:13">
      <c r="B38" s="96"/>
      <c r="C38" s="97"/>
      <c r="D38" s="97"/>
      <c r="E38" s="97"/>
      <c r="F38" s="97"/>
      <c r="G38" s="97"/>
      <c r="H38" s="97"/>
      <c r="I38" s="97"/>
      <c r="J38" s="97"/>
      <c r="K38" s="97"/>
      <c r="L38" s="97"/>
      <c r="M38" s="98"/>
    </row>
    <row r="39" spans="2:13" ht="15" customHeight="1">
      <c r="B39" s="96"/>
      <c r="C39" s="97"/>
      <c r="D39" s="97"/>
      <c r="E39" s="97"/>
      <c r="F39" s="97"/>
      <c r="G39" s="97"/>
      <c r="H39" s="97"/>
      <c r="I39" s="97"/>
      <c r="J39" s="97"/>
      <c r="K39" s="97"/>
      <c r="L39" s="97"/>
      <c r="M39" s="98"/>
    </row>
    <row r="40" spans="2:13">
      <c r="B40" s="96"/>
      <c r="C40" s="97"/>
      <c r="D40" s="97"/>
      <c r="E40" s="97"/>
      <c r="F40" s="97"/>
      <c r="G40" s="97"/>
      <c r="H40" s="97"/>
      <c r="I40" s="97"/>
      <c r="J40" s="97"/>
      <c r="K40" s="97"/>
      <c r="L40" s="97"/>
      <c r="M40" s="98"/>
    </row>
    <row r="41" spans="2:13">
      <c r="B41" s="96"/>
      <c r="C41" s="97"/>
      <c r="D41" s="97"/>
      <c r="E41" s="97"/>
      <c r="F41" s="97"/>
      <c r="G41" s="97"/>
      <c r="H41" s="97"/>
      <c r="I41" s="97"/>
      <c r="J41" s="97"/>
      <c r="K41" s="97"/>
      <c r="L41" s="97"/>
      <c r="M41" s="98"/>
    </row>
    <row r="42" spans="2:13">
      <c r="B42" s="96"/>
      <c r="C42" s="97"/>
      <c r="D42" s="97"/>
      <c r="E42" s="97"/>
      <c r="F42" s="97"/>
      <c r="G42" s="97"/>
      <c r="H42" s="97"/>
      <c r="I42" s="97"/>
      <c r="J42" s="97"/>
      <c r="K42" s="97"/>
      <c r="L42" s="97"/>
      <c r="M42" s="98"/>
    </row>
    <row r="43" spans="2:13">
      <c r="B43" s="96"/>
      <c r="C43" s="97"/>
      <c r="D43" s="97"/>
      <c r="E43" s="97"/>
      <c r="F43" s="97"/>
      <c r="G43" s="97"/>
      <c r="H43" s="97"/>
      <c r="I43" s="97"/>
      <c r="J43" s="97"/>
      <c r="K43" s="97"/>
      <c r="L43" s="97"/>
      <c r="M43" s="98"/>
    </row>
    <row r="44" spans="2:13">
      <c r="B44" s="99"/>
      <c r="C44" s="100"/>
      <c r="D44" s="100"/>
      <c r="E44" s="100"/>
      <c r="F44" s="100"/>
      <c r="G44" s="100"/>
      <c r="H44" s="100"/>
      <c r="I44" s="100"/>
      <c r="J44" s="100"/>
      <c r="K44" s="100"/>
      <c r="L44" s="100"/>
      <c r="M44" s="101"/>
    </row>
    <row r="45" spans="2:13">
      <c r="B45" s="56"/>
      <c r="C45" s="56"/>
      <c r="D45" s="56"/>
      <c r="E45" s="56"/>
      <c r="F45" s="56"/>
      <c r="G45" s="56"/>
    </row>
    <row r="46" spans="2:13">
      <c r="B46" s="56"/>
      <c r="C46" s="56"/>
      <c r="D46" s="56"/>
      <c r="E46" s="56"/>
      <c r="F46" s="56"/>
      <c r="G46" s="56"/>
    </row>
    <row r="47" spans="2:13">
      <c r="B47" s="56"/>
      <c r="C47" s="56"/>
      <c r="D47" s="56"/>
      <c r="E47" s="56"/>
      <c r="F47" s="56"/>
      <c r="G47" s="56"/>
    </row>
    <row r="48" spans="2:13">
      <c r="B48" s="53"/>
      <c r="C48" s="53"/>
      <c r="D48" s="53"/>
      <c r="E48" s="53"/>
      <c r="F48" s="53"/>
      <c r="G48" s="53"/>
    </row>
    <row r="49" spans="2:7">
      <c r="B49" s="53"/>
      <c r="C49" s="53"/>
      <c r="D49" s="53"/>
      <c r="E49" s="53"/>
      <c r="F49" s="53"/>
      <c r="G49" s="53"/>
    </row>
    <row r="50" spans="2:7">
      <c r="B50" s="53"/>
      <c r="C50" s="53"/>
      <c r="D50" s="53"/>
      <c r="E50" s="53"/>
      <c r="F50" s="53"/>
      <c r="G50" s="53"/>
    </row>
    <row r="51" spans="2:7">
      <c r="B51" s="53"/>
      <c r="C51" s="53"/>
      <c r="D51" s="53"/>
      <c r="E51" s="53"/>
      <c r="F51" s="53"/>
      <c r="G51" s="53"/>
    </row>
    <row r="52" spans="2:7">
      <c r="B52" s="53"/>
      <c r="C52" s="53"/>
      <c r="D52" s="53"/>
      <c r="E52" s="53"/>
      <c r="F52" s="53"/>
      <c r="G52" s="53"/>
    </row>
    <row r="53" spans="2:7">
      <c r="B53" s="53"/>
      <c r="C53" s="53"/>
      <c r="D53" s="53"/>
      <c r="E53" s="53"/>
      <c r="F53" s="53"/>
      <c r="G53" s="53"/>
    </row>
    <row r="54" spans="2:7">
      <c r="B54" s="53"/>
      <c r="C54" s="53"/>
      <c r="D54" s="53"/>
      <c r="E54" s="53"/>
      <c r="F54" s="53"/>
      <c r="G54" s="53"/>
    </row>
    <row r="55" spans="2:7">
      <c r="B55" s="53"/>
      <c r="C55" s="53"/>
      <c r="D55" s="53"/>
      <c r="E55" s="53"/>
      <c r="F55" s="53"/>
      <c r="G55" s="53"/>
    </row>
    <row r="56" spans="2:7">
      <c r="B56" s="53"/>
      <c r="C56" s="53"/>
      <c r="D56" s="53"/>
      <c r="E56" s="53"/>
      <c r="F56" s="53"/>
      <c r="G56" s="53"/>
    </row>
    <row r="57" spans="2:7">
      <c r="B57" s="53"/>
      <c r="C57" s="53"/>
      <c r="D57" s="53"/>
      <c r="E57" s="53"/>
      <c r="F57" s="53"/>
      <c r="G57" s="53"/>
    </row>
    <row r="58" spans="2:7">
      <c r="B58" s="53"/>
      <c r="C58" s="53"/>
      <c r="D58" s="53"/>
      <c r="E58" s="53"/>
      <c r="F58" s="53"/>
      <c r="G58" s="53"/>
    </row>
    <row r="59" spans="2:7">
      <c r="B59" s="53"/>
      <c r="C59" s="53"/>
      <c r="D59" s="53"/>
      <c r="E59" s="53"/>
      <c r="F59" s="53"/>
      <c r="G59" s="53"/>
    </row>
    <row r="60" spans="2:7">
      <c r="B60" s="53"/>
      <c r="C60" s="53"/>
      <c r="D60" s="53"/>
      <c r="E60" s="53"/>
      <c r="F60" s="53"/>
      <c r="G60" s="53"/>
    </row>
    <row r="61" spans="2:7">
      <c r="B61" s="53"/>
      <c r="C61" s="53"/>
      <c r="D61" s="53"/>
      <c r="E61" s="53"/>
      <c r="F61" s="53"/>
      <c r="G61" s="53"/>
    </row>
    <row r="62" spans="2:7">
      <c r="B62" s="53"/>
      <c r="C62" s="53"/>
      <c r="D62" s="53"/>
      <c r="E62" s="53"/>
      <c r="F62" s="53"/>
      <c r="G62" s="53"/>
    </row>
    <row r="63" spans="2:7">
      <c r="B63" s="53"/>
      <c r="C63" s="53"/>
      <c r="D63" s="53"/>
      <c r="E63" s="53"/>
      <c r="F63" s="53"/>
      <c r="G63" s="53"/>
    </row>
    <row r="64" spans="2:7">
      <c r="B64" s="53"/>
      <c r="C64" s="53"/>
      <c r="D64" s="53"/>
      <c r="E64" s="53"/>
      <c r="F64" s="53"/>
      <c r="G64" s="53"/>
    </row>
    <row r="65" spans="2:7">
      <c r="B65" s="53"/>
      <c r="C65" s="53"/>
      <c r="D65" s="53"/>
      <c r="E65" s="53"/>
      <c r="F65" s="53"/>
      <c r="G65" s="53"/>
    </row>
    <row r="66" spans="2:7">
      <c r="B66" s="53"/>
      <c r="C66" s="30"/>
      <c r="D66" s="31"/>
      <c r="E66" s="53"/>
      <c r="F66" s="53"/>
      <c r="G66" s="53"/>
    </row>
    <row r="67" spans="2:7">
      <c r="B67" s="53"/>
      <c r="C67" s="53"/>
      <c r="D67" s="53"/>
      <c r="E67" s="53"/>
      <c r="F67" s="53"/>
      <c r="G67" s="53"/>
    </row>
    <row r="68" spans="2:7">
      <c r="B68" s="102"/>
      <c r="C68" s="102"/>
      <c r="D68" s="102"/>
      <c r="E68" s="102"/>
      <c r="F68" s="102"/>
      <c r="G68" s="102"/>
    </row>
    <row r="69" spans="2:7">
      <c r="B69" s="48"/>
      <c r="C69" s="46"/>
      <c r="D69" s="46"/>
      <c r="E69" s="46"/>
      <c r="F69" s="21"/>
      <c r="G69" s="46"/>
    </row>
    <row r="70" spans="2:7">
      <c r="B70" s="49"/>
      <c r="C70" s="42"/>
      <c r="D70" s="42"/>
      <c r="E70" s="42"/>
      <c r="F70" s="43"/>
      <c r="G70" s="44"/>
    </row>
    <row r="71" spans="2:7">
      <c r="B71" s="49"/>
      <c r="C71" s="42"/>
      <c r="D71" s="42"/>
      <c r="E71" s="42"/>
      <c r="F71" s="43"/>
      <c r="G71" s="44"/>
    </row>
    <row r="72" spans="2:7">
      <c r="B72" s="49"/>
      <c r="C72" s="42"/>
      <c r="D72" s="42"/>
      <c r="E72" s="42"/>
      <c r="F72" s="43"/>
      <c r="G72" s="44"/>
    </row>
    <row r="73" spans="2:7">
      <c r="B73" s="49"/>
      <c r="C73" s="42"/>
      <c r="D73" s="42"/>
      <c r="E73" s="42"/>
      <c r="F73" s="43"/>
      <c r="G73" s="44"/>
    </row>
    <row r="74" spans="2:7">
      <c r="B74" s="49"/>
      <c r="C74" s="42"/>
      <c r="D74" s="42"/>
      <c r="E74" s="42"/>
      <c r="F74" s="43"/>
      <c r="G74" s="44"/>
    </row>
    <row r="75" spans="2:7">
      <c r="B75" s="49"/>
      <c r="C75" s="42"/>
      <c r="D75" s="42"/>
      <c r="E75" s="42"/>
      <c r="F75" s="43"/>
      <c r="G75" s="44"/>
    </row>
    <row r="76" spans="2:7">
      <c r="B76" s="47"/>
      <c r="C76" s="42"/>
      <c r="D76" s="42"/>
      <c r="E76" s="42"/>
      <c r="F76" s="43"/>
      <c r="G76" s="44"/>
    </row>
    <row r="77" spans="2:7">
      <c r="B77" s="20"/>
      <c r="C77" s="20"/>
      <c r="D77" s="20"/>
      <c r="E77" s="20"/>
      <c r="F77" s="20"/>
      <c r="G77" s="20"/>
    </row>
    <row r="78" spans="2:7">
      <c r="B78" s="103"/>
      <c r="C78" s="103"/>
      <c r="D78" s="103"/>
      <c r="E78" s="103"/>
      <c r="F78" s="103"/>
      <c r="G78" s="103"/>
    </row>
    <row r="79" spans="2:7">
      <c r="B79" s="103"/>
      <c r="C79" s="103"/>
      <c r="D79" s="103"/>
      <c r="E79" s="103"/>
      <c r="F79" s="103"/>
      <c r="G79" s="103"/>
    </row>
    <row r="80" spans="2:7">
      <c r="B80" s="103"/>
      <c r="C80" s="103"/>
      <c r="D80" s="103"/>
      <c r="E80" s="103"/>
      <c r="F80" s="103"/>
      <c r="G80" s="103"/>
    </row>
    <row r="81" spans="2:7">
      <c r="B81" s="103"/>
      <c r="C81" s="103"/>
      <c r="D81" s="103"/>
      <c r="E81" s="103"/>
      <c r="F81" s="103"/>
      <c r="G81" s="103"/>
    </row>
    <row r="82" spans="2:7">
      <c r="B82" s="103"/>
      <c r="C82" s="103"/>
      <c r="D82" s="103"/>
      <c r="E82" s="103"/>
      <c r="F82" s="103"/>
      <c r="G82" s="103"/>
    </row>
    <row r="83" spans="2:7">
      <c r="B83" s="103"/>
      <c r="C83" s="103"/>
      <c r="D83" s="103"/>
      <c r="E83" s="103"/>
      <c r="F83" s="103"/>
      <c r="G83" s="103"/>
    </row>
    <row r="84" spans="2:7">
      <c r="B84" s="103"/>
      <c r="C84" s="103"/>
      <c r="D84" s="103"/>
      <c r="E84" s="103"/>
      <c r="F84" s="103"/>
      <c r="G84" s="103"/>
    </row>
    <row r="85" spans="2:7">
      <c r="B85" s="103"/>
      <c r="C85" s="103"/>
      <c r="D85" s="103"/>
      <c r="E85" s="103"/>
      <c r="F85" s="103"/>
      <c r="G85" s="103"/>
    </row>
    <row r="86" spans="2:7">
      <c r="B86" s="8"/>
    </row>
    <row r="87" spans="2:7">
      <c r="B87" s="8"/>
    </row>
    <row r="88" spans="2:7">
      <c r="B88" s="8"/>
    </row>
    <row r="89" spans="2:7" hidden="1"/>
    <row r="90" spans="2:7" hidden="1"/>
    <row r="91" spans="2:7" hidden="1"/>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row r="128"/>
  </sheetData>
  <mergeCells count="4">
    <mergeCell ref="B68:G68"/>
    <mergeCell ref="B78:G85"/>
    <mergeCell ref="B33:M44"/>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C9" sqref="C9"/>
    </sheetView>
  </sheetViews>
  <sheetFormatPr baseColWidth="10" defaultColWidth="0" defaultRowHeight="15"/>
  <cols>
    <col min="1" max="1" width="3.85546875" style="8" customWidth="1"/>
    <col min="2" max="2" width="4.42578125" style="14" customWidth="1"/>
    <col min="3" max="3" width="15.140625" style="19" customWidth="1"/>
    <col min="4" max="4" width="15.28515625" style="14" customWidth="1"/>
    <col min="5" max="5" width="16.85546875" style="14" customWidth="1"/>
    <col min="6" max="6" width="12.7109375" style="14" customWidth="1"/>
    <col min="7" max="7" width="17" style="14" customWidth="1"/>
    <col min="8" max="8" width="9.5703125" style="14" customWidth="1"/>
    <col min="9" max="10" width="0" style="8" hidden="1" customWidth="1"/>
    <col min="11" max="16384" width="11.42578125" style="8" hidden="1"/>
  </cols>
  <sheetData>
    <row r="2" spans="2:8" ht="30" customHeight="1">
      <c r="B2" s="90" t="s">
        <v>57</v>
      </c>
      <c r="C2" s="90"/>
      <c r="D2" s="90"/>
      <c r="E2" s="90"/>
      <c r="F2" s="90"/>
      <c r="G2" s="90"/>
      <c r="H2" s="90"/>
    </row>
    <row r="4" spans="2:8" ht="22.5">
      <c r="B4" s="33"/>
      <c r="C4" s="38" t="s">
        <v>72</v>
      </c>
      <c r="D4" s="38" t="s">
        <v>73</v>
      </c>
      <c r="E4" s="38" t="s">
        <v>29</v>
      </c>
      <c r="F4" s="38" t="s">
        <v>31</v>
      </c>
      <c r="G4" s="38" t="s">
        <v>32</v>
      </c>
    </row>
    <row r="5" spans="2:8">
      <c r="B5" s="21"/>
      <c r="C5" s="24"/>
      <c r="D5" s="24"/>
      <c r="E5" s="24"/>
      <c r="F5" s="34"/>
      <c r="G5" s="25"/>
    </row>
    <row r="6" spans="2:8">
      <c r="B6" s="21"/>
      <c r="C6" s="24"/>
      <c r="D6" s="24"/>
      <c r="E6" s="24"/>
      <c r="F6" s="34"/>
      <c r="G6" s="12"/>
    </row>
    <row r="7" spans="2:8">
      <c r="B7" s="21"/>
      <c r="C7" s="24"/>
      <c r="D7" s="24"/>
      <c r="E7" s="24"/>
      <c r="F7" s="34"/>
      <c r="G7" s="12"/>
    </row>
  </sheetData>
  <mergeCells count="1">
    <mergeCell ref="B2:H2"/>
  </mergeCells>
  <pageMargins left="0.25" right="0.25" top="0.75" bottom="0.75" header="0.3" footer="0.3"/>
  <pageSetup paperSize="1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78</v>
      </c>
    </row>
    <row r="2" spans="1:1">
      <c r="A2" s="7" t="s">
        <v>9</v>
      </c>
    </row>
    <row r="3" spans="1:1">
      <c r="A3" s="7" t="s">
        <v>10</v>
      </c>
    </row>
    <row r="4" spans="1:1">
      <c r="A4" s="7" t="s">
        <v>11</v>
      </c>
    </row>
    <row r="5" spans="1:1">
      <c r="A5"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82"/>
      <c r="B1" s="83"/>
      <c r="C1" s="84"/>
    </row>
    <row r="2" spans="1:3">
      <c r="A2" s="85"/>
      <c r="B2" s="58"/>
      <c r="C2" s="86"/>
    </row>
    <row r="3" spans="1:3">
      <c r="A3" s="85"/>
      <c r="B3" s="58"/>
      <c r="C3" s="86"/>
    </row>
    <row r="4" spans="1:3">
      <c r="A4" s="85"/>
      <c r="B4" s="58"/>
      <c r="C4" s="86"/>
    </row>
    <row r="5" spans="1:3">
      <c r="A5" s="85"/>
      <c r="B5" s="58"/>
      <c r="C5" s="86"/>
    </row>
    <row r="6" spans="1:3">
      <c r="A6" s="85"/>
      <c r="B6" s="58"/>
      <c r="C6" s="86"/>
    </row>
    <row r="7" spans="1:3">
      <c r="A7" s="85"/>
      <c r="B7" s="58"/>
      <c r="C7" s="86"/>
    </row>
    <row r="8" spans="1:3">
      <c r="A8" s="85"/>
      <c r="B8" s="58"/>
      <c r="C8" s="86"/>
    </row>
    <row r="9" spans="1:3">
      <c r="A9" s="85"/>
      <c r="B9" s="58"/>
      <c r="C9" s="86"/>
    </row>
    <row r="10" spans="1:3">
      <c r="A10" s="85"/>
      <c r="B10" s="58"/>
      <c r="C10" s="86"/>
    </row>
    <row r="11" spans="1:3">
      <c r="A11" s="85"/>
      <c r="B11" s="58"/>
      <c r="C11" s="86"/>
    </row>
    <row r="12" spans="1:3">
      <c r="A12" s="85"/>
      <c r="B12" s="58"/>
      <c r="C12" s="86"/>
    </row>
    <row r="13" spans="1:3">
      <c r="A13" s="85"/>
      <c r="B13" s="58"/>
      <c r="C13" s="86"/>
    </row>
    <row r="14" spans="1:3">
      <c r="A14" s="85"/>
      <c r="B14" s="58"/>
      <c r="C14" s="86"/>
    </row>
    <row r="15" spans="1:3">
      <c r="A15" s="85"/>
      <c r="B15" s="58"/>
      <c r="C15" s="86"/>
    </row>
    <row r="16" spans="1:3">
      <c r="A16" s="85"/>
      <c r="B16" s="58"/>
      <c r="C16" s="86"/>
    </row>
    <row r="17" spans="1:3">
      <c r="A17" s="85"/>
      <c r="B17" s="58"/>
      <c r="C17" s="86"/>
    </row>
    <row r="18" spans="1:3">
      <c r="A18" s="87"/>
      <c r="B18" s="88"/>
      <c r="C18" s="89"/>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82"/>
      <c r="B1" s="83"/>
      <c r="C1" s="84"/>
    </row>
    <row r="2" spans="1:3">
      <c r="A2" s="85"/>
      <c r="B2" s="58"/>
      <c r="C2" s="86"/>
    </row>
    <row r="3" spans="1:3">
      <c r="A3" s="85"/>
      <c r="B3" s="58"/>
      <c r="C3" s="86"/>
    </row>
    <row r="4" spans="1:3">
      <c r="A4" s="85"/>
      <c r="B4" s="58"/>
      <c r="C4" s="86"/>
    </row>
    <row r="5" spans="1:3">
      <c r="A5" s="85"/>
      <c r="B5" s="58"/>
      <c r="C5" s="86"/>
    </row>
    <row r="6" spans="1:3">
      <c r="A6" s="85"/>
      <c r="B6" s="58"/>
      <c r="C6" s="86"/>
    </row>
    <row r="7" spans="1:3">
      <c r="A7" s="85"/>
      <c r="B7" s="58"/>
      <c r="C7" s="86"/>
    </row>
    <row r="8" spans="1:3">
      <c r="A8" s="85"/>
      <c r="B8" s="58"/>
      <c r="C8" s="86"/>
    </row>
    <row r="9" spans="1:3">
      <c r="A9" s="85"/>
      <c r="B9" s="58"/>
      <c r="C9" s="86"/>
    </row>
    <row r="10" spans="1:3">
      <c r="A10" s="85"/>
      <c r="B10" s="58"/>
      <c r="C10" s="86"/>
    </row>
    <row r="11" spans="1:3">
      <c r="A11" s="85"/>
      <c r="B11" s="58"/>
      <c r="C11" s="86"/>
    </row>
    <row r="12" spans="1:3">
      <c r="A12" s="85"/>
      <c r="B12" s="58"/>
      <c r="C12" s="86"/>
    </row>
    <row r="13" spans="1:3">
      <c r="A13" s="85"/>
      <c r="B13" s="58"/>
      <c r="C13" s="86"/>
    </row>
    <row r="14" spans="1:3">
      <c r="A14" s="85"/>
      <c r="B14" s="58"/>
      <c r="C14" s="86"/>
    </row>
    <row r="15" spans="1:3">
      <c r="A15" s="85"/>
      <c r="B15" s="58"/>
      <c r="C15" s="86"/>
    </row>
    <row r="16" spans="1:3">
      <c r="A16" s="85"/>
      <c r="B16" s="58"/>
      <c r="C16" s="86"/>
    </row>
    <row r="17" spans="1:3">
      <c r="A17" s="85"/>
      <c r="B17" s="58"/>
      <c r="C17" s="86"/>
    </row>
    <row r="18" spans="1:3">
      <c r="A18" s="87"/>
      <c r="B18" s="88"/>
      <c r="C18" s="89"/>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7"/>
    <col min="2" max="2" width="24" style="67" customWidth="1"/>
    <col min="3" max="16384" width="11.42578125" style="67"/>
  </cols>
  <sheetData>
    <row r="3" spans="2:11" ht="21">
      <c r="B3" s="32" t="s">
        <v>28</v>
      </c>
      <c r="C3" s="57" t="s">
        <v>60</v>
      </c>
      <c r="D3"/>
      <c r="E3"/>
      <c r="F3"/>
      <c r="G3"/>
      <c r="H3"/>
      <c r="I3"/>
      <c r="J3"/>
      <c r="K3"/>
    </row>
    <row r="4" spans="2:11">
      <c r="B4" s="9" t="s">
        <v>5</v>
      </c>
      <c r="C4" s="10">
        <v>1</v>
      </c>
      <c r="D4"/>
      <c r="E4"/>
      <c r="F4"/>
      <c r="G4"/>
      <c r="H4"/>
      <c r="I4"/>
      <c r="J4"/>
      <c r="K4"/>
    </row>
    <row r="5" spans="2:11">
      <c r="B5" s="9" t="s">
        <v>59</v>
      </c>
      <c r="C5" s="10">
        <v>63</v>
      </c>
      <c r="D5"/>
      <c r="E5"/>
      <c r="F5"/>
      <c r="G5"/>
      <c r="H5"/>
      <c r="I5"/>
      <c r="J5"/>
      <c r="K5"/>
    </row>
    <row r="6" spans="2:11">
      <c r="B6" s="11" t="s">
        <v>23</v>
      </c>
      <c r="C6" s="10">
        <v>64</v>
      </c>
      <c r="D6"/>
      <c r="E6"/>
      <c r="F6"/>
      <c r="G6"/>
      <c r="H6"/>
      <c r="I6"/>
      <c r="J6"/>
      <c r="K6"/>
    </row>
    <row r="7" spans="2:11">
      <c r="B7"/>
      <c r="C7"/>
      <c r="D7"/>
      <c r="E7"/>
      <c r="F7"/>
      <c r="G7"/>
      <c r="H7"/>
      <c r="I7"/>
      <c r="J7"/>
      <c r="K7"/>
    </row>
    <row r="8" spans="2:11">
      <c r="B8" s="68"/>
    </row>
    <row r="9" spans="2:11">
      <c r="B9" s="68"/>
    </row>
    <row r="10" spans="2:11">
      <c r="B10" s="68"/>
    </row>
    <row r="11" spans="2:11">
      <c r="B11" s="68"/>
    </row>
    <row r="12" spans="2:11">
      <c r="B12" s="68"/>
    </row>
    <row r="13" spans="2:11">
      <c r="B13" s="68"/>
    </row>
    <row r="14" spans="2:11">
      <c r="B14" s="68"/>
    </row>
    <row r="15" spans="2:11">
      <c r="B15" s="68"/>
    </row>
    <row r="16" spans="2:11">
      <c r="B16" s="68"/>
    </row>
    <row r="17" spans="2:2">
      <c r="B17" s="68"/>
    </row>
    <row r="18" spans="2:2">
      <c r="B18" s="68"/>
    </row>
    <row r="19" spans="2:2">
      <c r="B19" s="68"/>
    </row>
    <row r="20" spans="2:2">
      <c r="B20" s="68"/>
    </row>
    <row r="21" spans="2:2">
      <c r="B21" s="68"/>
    </row>
    <row r="22" spans="2:2">
      <c r="B22" s="68"/>
    </row>
    <row r="23" spans="2:2">
      <c r="B23" s="68"/>
    </row>
    <row r="24" spans="2:2">
      <c r="B24" s="68"/>
    </row>
    <row r="25" spans="2:2">
      <c r="B25" s="68"/>
    </row>
    <row r="26" spans="2:2">
      <c r="B26" s="68"/>
    </row>
    <row r="27" spans="2:2">
      <c r="B27" s="68"/>
    </row>
    <row r="28" spans="2:2">
      <c r="B28" s="68"/>
    </row>
    <row r="29" spans="2:2">
      <c r="B29" s="68"/>
    </row>
    <row r="30" spans="2:2">
      <c r="B30" s="68"/>
    </row>
    <row r="31" spans="2:2">
      <c r="B31" s="68"/>
    </row>
    <row r="32" spans="2:2">
      <c r="B32" s="68"/>
    </row>
    <row r="33" spans="2:2">
      <c r="B33" s="68"/>
    </row>
    <row r="34" spans="2:2">
      <c r="B34" s="68"/>
    </row>
    <row r="35" spans="2:2">
      <c r="B35" s="68"/>
    </row>
    <row r="36" spans="2:2">
      <c r="B36" s="68"/>
    </row>
    <row r="37" spans="2:2">
      <c r="B37" s="68"/>
    </row>
    <row r="38" spans="2:2">
      <c r="B38" s="68"/>
    </row>
    <row r="39" spans="2:2">
      <c r="B39" s="68"/>
    </row>
    <row r="40" spans="2:2">
      <c r="B40" s="68"/>
    </row>
    <row r="41" spans="2:2">
      <c r="B41" s="68"/>
    </row>
    <row r="42" spans="2:2">
      <c r="B42" s="68"/>
    </row>
    <row r="43" spans="2:2">
      <c r="B43" s="68"/>
    </row>
    <row r="44" spans="2:2">
      <c r="B44" s="68"/>
    </row>
    <row r="45" spans="2:2">
      <c r="B45" s="68"/>
    </row>
    <row r="46" spans="2:2">
      <c r="B46" s="68"/>
    </row>
    <row r="47" spans="2:2">
      <c r="B47" s="68"/>
    </row>
    <row r="48" spans="2:2">
      <c r="B48" s="68"/>
    </row>
    <row r="49" spans="2:2">
      <c r="B49" s="68"/>
    </row>
    <row r="50" spans="2:2">
      <c r="B50" s="68"/>
    </row>
    <row r="51" spans="2:2">
      <c r="B51" s="69"/>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zoomScale="115" zoomScaleNormal="115" workbookViewId="0">
      <selection activeCell="B3" sqref="B3"/>
    </sheetView>
  </sheetViews>
  <sheetFormatPr baseColWidth="10" defaultRowHeight="15"/>
  <cols>
    <col min="2" max="2" width="21.7109375" customWidth="1"/>
    <col min="3" max="3" width="28.28515625" customWidth="1"/>
  </cols>
  <sheetData>
    <row r="3" spans="2:3">
      <c r="B3" s="32" t="s">
        <v>55</v>
      </c>
      <c r="C3" s="61" t="s">
        <v>61</v>
      </c>
    </row>
    <row r="4" spans="2:3">
      <c r="B4" s="61" t="s">
        <v>5</v>
      </c>
      <c r="C4" s="61">
        <v>1</v>
      </c>
    </row>
    <row r="5" spans="2:3">
      <c r="B5" s="61" t="s">
        <v>59</v>
      </c>
      <c r="C5" s="61">
        <v>63</v>
      </c>
    </row>
    <row r="6" spans="2:3">
      <c r="B6" s="64" t="s">
        <v>23</v>
      </c>
      <c r="C6" s="61">
        <v>64</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workbookViewId="0">
      <selection activeCell="B3" sqref="B3"/>
    </sheetView>
  </sheetViews>
  <sheetFormatPr baseColWidth="10" defaultRowHeight="15"/>
  <sheetData>
    <row r="3" spans="2:3" ht="22.5">
      <c r="B3" s="13" t="s">
        <v>28</v>
      </c>
      <c r="C3" s="57" t="s">
        <v>25</v>
      </c>
    </row>
    <row r="4" spans="2:3">
      <c r="B4" s="81" t="s">
        <v>75</v>
      </c>
      <c r="C4" s="61"/>
    </row>
    <row r="5" spans="2:3">
      <c r="B5" s="9" t="s">
        <v>74</v>
      </c>
      <c r="C5" s="61">
        <v>64</v>
      </c>
    </row>
    <row r="6" spans="2:3">
      <c r="B6" s="11" t="s">
        <v>23</v>
      </c>
      <c r="C6" s="61">
        <v>64</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
  <sheetViews>
    <sheetView topLeftCell="B1" zoomScale="80" zoomScaleNormal="80" workbookViewId="0">
      <selection activeCell="F2" sqref="F2:F5"/>
    </sheetView>
  </sheetViews>
  <sheetFormatPr baseColWidth="10" defaultColWidth="0" defaultRowHeight="15"/>
  <cols>
    <col min="1" max="1" width="11.42578125" style="3" hidden="1" customWidth="1"/>
    <col min="2" max="2" width="22.7109375" style="50" customWidth="1"/>
    <col min="3" max="3" width="36.140625" style="51" customWidth="1"/>
    <col min="4" max="4" width="32.140625" style="51" customWidth="1"/>
    <col min="5" max="5" width="25.42578125" style="51" customWidth="1"/>
    <col min="6" max="6" width="27" style="51" customWidth="1"/>
    <col min="7" max="7" width="20.5703125" style="51" customWidth="1"/>
    <col min="8" max="8" width="15.7109375" style="18"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3" t="s">
        <v>4</v>
      </c>
      <c r="E1" s="2" t="s">
        <v>30</v>
      </c>
      <c r="F1" s="2" t="s">
        <v>3</v>
      </c>
      <c r="G1" s="2" t="s">
        <v>62</v>
      </c>
      <c r="H1" s="4"/>
      <c r="I1" s="4"/>
      <c r="J1" s="4"/>
      <c r="K1" s="4"/>
      <c r="L1" s="4"/>
      <c r="M1" s="4"/>
      <c r="N1" s="4"/>
      <c r="O1" s="4"/>
      <c r="P1" s="4"/>
    </row>
    <row r="2" spans="2:16">
      <c r="B2" s="79" t="s">
        <v>19</v>
      </c>
      <c r="C2" s="79" t="s">
        <v>74</v>
      </c>
      <c r="D2" s="35" t="s">
        <v>9</v>
      </c>
      <c r="E2" s="51" t="s">
        <v>59</v>
      </c>
      <c r="F2" s="75">
        <v>2</v>
      </c>
      <c r="G2" s="35" t="s">
        <v>39</v>
      </c>
      <c r="H2" s="3"/>
      <c r="I2" s="3"/>
    </row>
    <row r="3" spans="2:16" ht="30">
      <c r="B3" s="50" t="s">
        <v>19</v>
      </c>
      <c r="C3" s="51" t="s">
        <v>74</v>
      </c>
      <c r="D3" s="35" t="s">
        <v>22</v>
      </c>
      <c r="E3" s="51" t="s">
        <v>5</v>
      </c>
      <c r="F3" s="75">
        <v>1</v>
      </c>
      <c r="G3" s="35" t="s">
        <v>39</v>
      </c>
      <c r="H3" s="3"/>
      <c r="I3" s="3"/>
    </row>
    <row r="4" spans="2:16" ht="30">
      <c r="B4" s="50" t="s">
        <v>19</v>
      </c>
      <c r="C4" s="51" t="s">
        <v>74</v>
      </c>
      <c r="D4" s="35" t="s">
        <v>11</v>
      </c>
      <c r="E4" s="51" t="s">
        <v>59</v>
      </c>
      <c r="F4" s="75">
        <v>36</v>
      </c>
      <c r="G4" s="35" t="s">
        <v>39</v>
      </c>
      <c r="H4" s="3"/>
      <c r="I4" s="3"/>
    </row>
    <row r="5" spans="2:16" ht="30">
      <c r="B5" s="50" t="s">
        <v>19</v>
      </c>
      <c r="C5" s="51" t="s">
        <v>74</v>
      </c>
      <c r="D5" s="35" t="s">
        <v>10</v>
      </c>
      <c r="E5" s="51" t="s">
        <v>59</v>
      </c>
      <c r="F5" s="75">
        <v>25</v>
      </c>
      <c r="G5" s="35" t="s">
        <v>39</v>
      </c>
      <c r="H5" s="3"/>
      <c r="I5" s="3"/>
    </row>
    <row r="6" spans="2:16">
      <c r="B6" s="77"/>
      <c r="C6" s="76"/>
      <c r="D6" s="78"/>
      <c r="F6" s="75"/>
      <c r="G6" s="35"/>
      <c r="H6" s="3"/>
      <c r="I6" s="3"/>
    </row>
    <row r="7" spans="2:16">
      <c r="D7" s="35"/>
      <c r="F7" s="75"/>
      <c r="G7" s="35"/>
      <c r="H7" s="3"/>
      <c r="I7" s="3"/>
    </row>
    <row r="8" spans="2:16">
      <c r="D8" s="35"/>
      <c r="F8" s="75"/>
      <c r="G8" s="35"/>
      <c r="H8" s="3"/>
      <c r="I8" s="3"/>
    </row>
    <row r="9" spans="2:16">
      <c r="D9" s="35"/>
      <c r="F9" s="75"/>
      <c r="G9" s="35"/>
      <c r="H9" s="3"/>
      <c r="I9" s="3"/>
    </row>
    <row r="10" spans="2:16">
      <c r="D10" s="35"/>
      <c r="F10" s="75"/>
      <c r="G10" s="35"/>
      <c r="H10" s="3"/>
      <c r="I10" s="3"/>
    </row>
    <row r="11" spans="2:16">
      <c r="D11" s="35"/>
      <c r="F11" s="75"/>
      <c r="G11" s="35"/>
      <c r="H11" s="3"/>
      <c r="I11" s="3"/>
    </row>
    <row r="12" spans="2:16">
      <c r="D12" s="35"/>
      <c r="F12" s="75"/>
      <c r="G12" s="35"/>
      <c r="H12" s="3"/>
      <c r="I12" s="3"/>
    </row>
    <row r="13" spans="2:16">
      <c r="D13" s="35"/>
      <c r="F13" s="75"/>
      <c r="G13" s="35"/>
      <c r="H13" s="3"/>
      <c r="I13" s="3"/>
    </row>
    <row r="14" spans="2:16">
      <c r="D14" s="35"/>
      <c r="F14" s="75"/>
      <c r="G14" s="35"/>
      <c r="H14" s="3"/>
      <c r="I14" s="3"/>
    </row>
    <row r="15" spans="2:16">
      <c r="D15" s="35"/>
      <c r="F15" s="75"/>
      <c r="G15" s="35"/>
      <c r="H15" s="3"/>
      <c r="I15" s="3"/>
    </row>
    <row r="16" spans="2:16">
      <c r="D16" s="35"/>
      <c r="F16" s="75"/>
      <c r="G16" s="35"/>
      <c r="H16" s="3"/>
      <c r="I16" s="3"/>
    </row>
    <row r="17" spans="2:9">
      <c r="D17" s="35"/>
      <c r="F17" s="75"/>
      <c r="G17" s="35"/>
      <c r="H17" s="3"/>
      <c r="I17" s="3"/>
    </row>
    <row r="18" spans="2:9">
      <c r="D18" s="35"/>
      <c r="F18" s="75"/>
      <c r="G18" s="35"/>
      <c r="H18" s="3"/>
      <c r="I18" s="3"/>
    </row>
    <row r="19" spans="2:9">
      <c r="D19" s="35"/>
      <c r="F19" s="75"/>
      <c r="G19" s="35"/>
      <c r="H19" s="3"/>
      <c r="I19" s="3"/>
    </row>
    <row r="20" spans="2:9">
      <c r="H20" s="3"/>
      <c r="I20" s="3"/>
    </row>
    <row r="21" spans="2:9">
      <c r="H21" s="3"/>
      <c r="I21" s="3"/>
    </row>
    <row r="26" spans="2:9" s="41" customFormat="1">
      <c r="B26" s="50"/>
      <c r="C26" s="51"/>
      <c r="D26" s="52"/>
      <c r="E26" s="51"/>
      <c r="F26" s="52"/>
      <c r="G26" s="52"/>
      <c r="H26" s="40"/>
      <c r="I26" s="39"/>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7"/>
  <sheetViews>
    <sheetView topLeftCell="B1" zoomScale="90" zoomScaleNormal="90" workbookViewId="0">
      <selection activeCell="F2" sqref="F2:F5"/>
    </sheetView>
  </sheetViews>
  <sheetFormatPr baseColWidth="10" defaultColWidth="0" defaultRowHeight="15"/>
  <cols>
    <col min="1" max="1" width="11.42578125" style="3" hidden="1" customWidth="1"/>
    <col min="2" max="2" width="22.7109375" style="50" customWidth="1"/>
    <col min="3" max="3" width="36.140625" style="51" customWidth="1"/>
    <col min="4" max="4" width="32.140625" style="51" customWidth="1"/>
    <col min="5" max="5" width="25.42578125" style="51" customWidth="1"/>
    <col min="6" max="6" width="27" style="51" customWidth="1"/>
    <col min="7" max="7" width="20.5703125" style="51" customWidth="1"/>
    <col min="8" max="8" width="15.7109375" style="18"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3" t="s">
        <v>4</v>
      </c>
      <c r="E1" s="2" t="s">
        <v>30</v>
      </c>
      <c r="F1" s="2" t="s">
        <v>26</v>
      </c>
      <c r="G1" s="2" t="s">
        <v>62</v>
      </c>
      <c r="H1" s="4"/>
      <c r="I1" s="4"/>
      <c r="J1" s="4"/>
      <c r="K1" s="4"/>
      <c r="L1" s="4"/>
      <c r="M1" s="4"/>
      <c r="N1" s="4"/>
      <c r="O1" s="4"/>
      <c r="P1" s="4"/>
    </row>
    <row r="2" spans="2:16" ht="30">
      <c r="B2" s="50" t="s">
        <v>19</v>
      </c>
      <c r="C2" s="80" t="s">
        <v>74</v>
      </c>
      <c r="D2" s="51" t="s">
        <v>9</v>
      </c>
      <c r="E2" s="51" t="s">
        <v>59</v>
      </c>
      <c r="F2" s="75">
        <v>2</v>
      </c>
      <c r="G2" s="51" t="s">
        <v>39</v>
      </c>
      <c r="H2" s="3"/>
      <c r="I2" s="3"/>
    </row>
    <row r="3" spans="2:16" ht="30">
      <c r="B3" s="50" t="s">
        <v>19</v>
      </c>
      <c r="C3" s="80" t="s">
        <v>74</v>
      </c>
      <c r="D3" s="51" t="s">
        <v>22</v>
      </c>
      <c r="E3" s="51" t="s">
        <v>5</v>
      </c>
      <c r="F3" s="75">
        <v>1</v>
      </c>
      <c r="G3" s="51" t="s">
        <v>39</v>
      </c>
      <c r="H3" s="3"/>
      <c r="I3" s="3"/>
    </row>
    <row r="4" spans="2:16" ht="30">
      <c r="B4" s="50" t="s">
        <v>19</v>
      </c>
      <c r="C4" s="80" t="s">
        <v>74</v>
      </c>
      <c r="D4" s="51" t="s">
        <v>11</v>
      </c>
      <c r="E4" s="51" t="s">
        <v>59</v>
      </c>
      <c r="F4" s="75">
        <v>36</v>
      </c>
      <c r="G4" s="51" t="s">
        <v>39</v>
      </c>
      <c r="H4" s="3"/>
      <c r="I4" s="3"/>
    </row>
    <row r="5" spans="2:16" ht="30">
      <c r="B5" s="50" t="s">
        <v>19</v>
      </c>
      <c r="C5" s="80" t="s">
        <v>74</v>
      </c>
      <c r="D5" s="51" t="s">
        <v>10</v>
      </c>
      <c r="E5" s="51" t="s">
        <v>59</v>
      </c>
      <c r="F5" s="75">
        <v>25</v>
      </c>
      <c r="G5" s="51" t="s">
        <v>39</v>
      </c>
      <c r="H5" s="3"/>
      <c r="I5" s="3"/>
    </row>
    <row r="6" spans="2:16">
      <c r="F6" s="75"/>
      <c r="H6" s="3"/>
      <c r="I6" s="3"/>
    </row>
    <row r="7" spans="2:16">
      <c r="F7" s="75"/>
      <c r="H7" s="3"/>
      <c r="I7" s="3"/>
    </row>
    <row r="8" spans="2:16">
      <c r="F8" s="75"/>
      <c r="H8" s="3"/>
      <c r="I8" s="3"/>
    </row>
    <row r="9" spans="2:16">
      <c r="F9" s="75"/>
      <c r="H9" s="3"/>
      <c r="I9" s="3"/>
    </row>
    <row r="10" spans="2:16">
      <c r="F10" s="75"/>
      <c r="H10" s="3"/>
      <c r="I10" s="3"/>
    </row>
    <row r="11" spans="2:16">
      <c r="F11" s="75"/>
      <c r="H11" s="3"/>
      <c r="I11" s="3"/>
    </row>
    <row r="12" spans="2:16">
      <c r="F12" s="75"/>
      <c r="H12" s="3"/>
      <c r="I12" s="3"/>
    </row>
    <row r="13" spans="2:16">
      <c r="H13" s="3"/>
      <c r="I13" s="3"/>
    </row>
    <row r="14" spans="2:16">
      <c r="H14" s="3"/>
      <c r="I14" s="3"/>
    </row>
    <row r="15" spans="2:16">
      <c r="H15" s="3"/>
      <c r="I15" s="3"/>
    </row>
    <row r="16" spans="2:16">
      <c r="H16" s="3"/>
      <c r="I16" s="3"/>
    </row>
    <row r="17" spans="2:9">
      <c r="H17" s="3"/>
      <c r="I17" s="3"/>
    </row>
    <row r="18" spans="2:9">
      <c r="H18" s="3"/>
      <c r="I18" s="3"/>
    </row>
    <row r="19" spans="2:9">
      <c r="H19" s="3"/>
      <c r="I19" s="3"/>
    </row>
    <row r="20" spans="2:9">
      <c r="H20" s="3"/>
      <c r="I20" s="3"/>
    </row>
    <row r="21" spans="2:9">
      <c r="H21" s="3"/>
      <c r="I21" s="3"/>
    </row>
    <row r="26" spans="2:9" s="41" customFormat="1">
      <c r="B26" s="50"/>
      <c r="C26" s="52"/>
      <c r="D26" s="52"/>
      <c r="E26" s="51"/>
      <c r="F26" s="51"/>
      <c r="G26" s="52"/>
      <c r="H26" s="40"/>
      <c r="I26" s="39"/>
    </row>
    <row r="27" spans="2:9">
      <c r="C27" s="52"/>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E2:E652 F2:F3 F6:F149">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Juan Alfonso Uribe Rozo</cp:lastModifiedBy>
  <cp:lastPrinted>2015-03-11T13:25:51Z</cp:lastPrinted>
  <dcterms:created xsi:type="dcterms:W3CDTF">2013-08-16T19:17:56Z</dcterms:created>
  <dcterms:modified xsi:type="dcterms:W3CDTF">2017-02-01T23:49:15Z</dcterms:modified>
</cp:coreProperties>
</file>