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192.168.0.34\Documentos\arojas\Mis documentos\CONTROL INTERNO FUGA\2022\AUDITORIAS\Internas\2. Proceso Gestión de TH\Papeles de Trabajo\Planes\"/>
    </mc:Choice>
  </mc:AlternateContent>
  <xr:revisionPtr revIDLastSave="0" documentId="13_ncr:1_{A40F9773-AB92-4A09-89CF-95EB03C4E045}" xr6:coauthVersionLast="47" xr6:coauthVersionMax="47" xr10:uidLastSave="{00000000-0000-0000-0000-000000000000}"/>
  <bookViews>
    <workbookView xWindow="-120" yWindow="-120" windowWidth="20730" windowHeight="11160" activeTab="2" xr2:uid="{00000000-000D-0000-FFFF-FFFF0000000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PIC!$B$57</definedName>
    <definedName name="_xlnm.Print_Area" localSheetId="1">PBII!$A$1:$T$54</definedName>
    <definedName name="_xlnm.Print_Area" localSheetId="0">PIC!$A$1:$T$83</definedName>
    <definedName name="_xlnm.Print_Area" localSheetId="2">PSST!$A$1:$T$43</definedName>
    <definedName name="_xlnm.Print_Area" localSheetId="3">PV!$A$1:$T$35</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1" i="5" l="1"/>
  <c r="O30" i="7" l="1"/>
  <c r="O31" i="7"/>
  <c r="O38" i="7"/>
  <c r="I38" i="7"/>
  <c r="O33" i="7"/>
  <c r="I33" i="7"/>
  <c r="O55" i="7"/>
  <c r="I55" i="7"/>
  <c r="O32" i="7"/>
  <c r="I32" i="7"/>
  <c r="I31" i="7"/>
  <c r="I30" i="7"/>
  <c r="O24" i="7"/>
  <c r="I24" i="7"/>
  <c r="O56" i="7"/>
  <c r="I56" i="7"/>
  <c r="O21" i="3"/>
  <c r="G23" i="3"/>
  <c r="O22" i="3"/>
  <c r="O23" i="3" s="1"/>
  <c r="I23" i="3"/>
  <c r="O21" i="5"/>
  <c r="O31" i="5" s="1"/>
  <c r="O22" i="5"/>
  <c r="O23" i="5"/>
  <c r="O24" i="5"/>
  <c r="O25" i="5"/>
  <c r="O26" i="5"/>
  <c r="O27" i="5"/>
  <c r="O28" i="5"/>
  <c r="O29" i="5"/>
  <c r="O30" i="5"/>
  <c r="I21" i="5"/>
  <c r="I22" i="5"/>
  <c r="I23" i="5"/>
  <c r="I24" i="5"/>
  <c r="I25" i="5"/>
  <c r="I26" i="5"/>
  <c r="I27" i="5"/>
  <c r="I28" i="5"/>
  <c r="I29" i="5"/>
  <c r="I30" i="5"/>
  <c r="G31" i="5"/>
  <c r="O23" i="7"/>
  <c r="I23" i="7"/>
  <c r="I34" i="6"/>
  <c r="O34" i="6"/>
  <c r="O36" i="6"/>
  <c r="I36" i="6"/>
  <c r="G71" i="7"/>
  <c r="O70" i="7"/>
  <c r="O69" i="7"/>
  <c r="O68" i="7"/>
  <c r="O67" i="7"/>
  <c r="O66" i="7"/>
  <c r="O65" i="7"/>
  <c r="O64" i="7"/>
  <c r="O63" i="7"/>
  <c r="O62" i="7"/>
  <c r="O61" i="7"/>
  <c r="O60" i="7"/>
  <c r="O59" i="7"/>
  <c r="O58" i="7"/>
  <c r="O57" i="7"/>
  <c r="O54" i="7"/>
  <c r="O53" i="7"/>
  <c r="O52" i="7"/>
  <c r="O51" i="7"/>
  <c r="O50" i="7"/>
  <c r="O49" i="7"/>
  <c r="O48" i="7"/>
  <c r="O47" i="7"/>
  <c r="O46" i="7"/>
  <c r="O45" i="7"/>
  <c r="O44" i="7"/>
  <c r="O43" i="7"/>
  <c r="O42" i="7"/>
  <c r="O41" i="7"/>
  <c r="O40" i="7"/>
  <c r="O39" i="7"/>
  <c r="O37" i="7"/>
  <c r="O36" i="7"/>
  <c r="O35" i="7"/>
  <c r="O34" i="7"/>
  <c r="O29" i="7"/>
  <c r="O28" i="7"/>
  <c r="O27" i="7"/>
  <c r="O26" i="7"/>
  <c r="O25" i="7"/>
  <c r="O22" i="7"/>
  <c r="I70" i="7"/>
  <c r="I69" i="7"/>
  <c r="I68" i="7"/>
  <c r="I67" i="7"/>
  <c r="I66" i="7"/>
  <c r="I65" i="7"/>
  <c r="I64" i="7"/>
  <c r="I63" i="7"/>
  <c r="I62" i="7"/>
  <c r="I61" i="7"/>
  <c r="I60" i="7"/>
  <c r="I59" i="7"/>
  <c r="I58" i="7"/>
  <c r="I57" i="7"/>
  <c r="I54" i="7"/>
  <c r="I53" i="7"/>
  <c r="I52" i="7"/>
  <c r="I51" i="7"/>
  <c r="I50" i="7"/>
  <c r="I49" i="7"/>
  <c r="I48" i="7"/>
  <c r="I47" i="7"/>
  <c r="I46" i="7"/>
  <c r="I45" i="7"/>
  <c r="I44" i="7"/>
  <c r="I43" i="7"/>
  <c r="I42" i="7"/>
  <c r="I41" i="7"/>
  <c r="I40" i="7"/>
  <c r="I39" i="7"/>
  <c r="I37" i="7"/>
  <c r="I36" i="7"/>
  <c r="I35" i="7"/>
  <c r="I34" i="7"/>
  <c r="I29" i="7"/>
  <c r="I28" i="7"/>
  <c r="I27" i="7"/>
  <c r="I26" i="7"/>
  <c r="I25" i="7"/>
  <c r="I22" i="7"/>
  <c r="I41" i="6"/>
  <c r="I40" i="6"/>
  <c r="I39" i="6"/>
  <c r="I38" i="6"/>
  <c r="I37" i="6"/>
  <c r="I35" i="6"/>
  <c r="I33" i="6"/>
  <c r="I32" i="6"/>
  <c r="I31" i="6"/>
  <c r="I30" i="6"/>
  <c r="I29" i="6"/>
  <c r="I28" i="6"/>
  <c r="I27" i="6"/>
  <c r="I26" i="6"/>
  <c r="I25" i="6"/>
  <c r="I24" i="6"/>
  <c r="I23" i="6"/>
  <c r="I22" i="6"/>
  <c r="O41" i="6"/>
  <c r="O40" i="6"/>
  <c r="O39" i="6"/>
  <c r="O38" i="6"/>
  <c r="O37" i="6"/>
  <c r="O35" i="6"/>
  <c r="O33" i="6"/>
  <c r="O32" i="6"/>
  <c r="O31" i="6"/>
  <c r="O30" i="6"/>
  <c r="O29" i="6"/>
  <c r="O28" i="6"/>
  <c r="O27" i="6"/>
  <c r="O26" i="6"/>
  <c r="O25" i="6"/>
  <c r="O24" i="6"/>
  <c r="O22" i="6"/>
  <c r="O21" i="6"/>
  <c r="N42" i="6"/>
  <c r="I21" i="6"/>
  <c r="H42" i="6"/>
  <c r="N71" i="7"/>
  <c r="H71" i="7"/>
  <c r="G42" i="6"/>
  <c r="O21" i="7"/>
  <c r="O71" i="7"/>
  <c r="I21" i="7"/>
  <c r="O23" i="6"/>
  <c r="I71" i="7" l="1"/>
  <c r="O42" i="6"/>
  <c r="I31" i="5"/>
  <c r="I42" i="6"/>
  <c r="N23" i="3"/>
  <c r="H23" i="3"/>
  <c r="N31" i="5"/>
</calcChain>
</file>

<file path=xl/sharedStrings.xml><?xml version="1.0" encoding="utf-8"?>
<sst xmlns="http://schemas.openxmlformats.org/spreadsheetml/2006/main" count="841" uniqueCount="351">
  <si>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</si>
  <si>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</si>
  <si>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</si>
  <si>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</si>
  <si>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</si>
  <si>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</si>
  <si>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</si>
  <si>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</si>
  <si>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</si>
  <si>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</si>
  <si>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</si>
  <si>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</si>
  <si>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</si>
  <si>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</si>
  <si>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</si>
  <si>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</si>
  <si>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</si>
  <si>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</si>
  <si>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</si>
  <si>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</si>
  <si>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</si>
  <si>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</si>
  <si>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</si>
  <si>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</si>
  <si>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</si>
  <si>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</si>
  <si>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</si>
  <si>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</si>
  <si>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</si>
  <si>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</si>
  <si>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</si>
  <si>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</si>
  <si>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</si>
  <si>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</si>
  <si>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</si>
  <si>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</si>
  <si>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</si>
  <si>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</si>
  <si>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</si>
  <si>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</si>
  <si>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</si>
  <si>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</si>
  <si>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</si>
  <si>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</si>
  <si>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</si>
  <si>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</si>
  <si>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</si>
  <si>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</si>
  <si>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</si>
  <si>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</si>
  <si>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</si>
  <si>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</si>
  <si>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</si>
  <si>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</si>
  <si>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</si>
  <si>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</si>
  <si>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</si>
  <si>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</si>
  <si>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</si>
  <si>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</si>
  <si>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</si>
  <si>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</si>
  <si>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</si>
  <si>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</si>
  <si>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</si>
  <si>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</si>
  <si>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</si>
  <si>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</si>
  <si>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</si>
  <si>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</si>
  <si>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</si>
  <si>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</si>
  <si>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</si>
  <si>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</si>
  <si>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</si>
  <si>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</si>
  <si>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t>Vigencia del Plan:</t>
  </si>
  <si>
    <t xml:space="preserve"> Versión 1</t>
  </si>
  <si>
    <t>Nombre: LINA STEFANIA AREVALO SANABRIA</t>
  </si>
  <si>
    <t>Cargo: CONTRATISTA TALENTO HUMANO</t>
  </si>
  <si>
    <t>REVISÓ:</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</si>
  <si>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</si>
  <si>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</si>
  <si>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</si>
  <si>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</si>
  <si>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</si>
  <si>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</si>
  <si>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</si>
  <si>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</si>
  <si>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</si>
  <si>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</si>
  <si>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</si>
  <si>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</si>
  <si>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</si>
  <si>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</si>
  <si>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</si>
  <si>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</si>
  <si>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</si>
  <si>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</si>
  <si>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</si>
  <si>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</si>
  <si>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</si>
  <si>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</si>
  <si>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</si>
  <si>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</si>
  <si>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</si>
  <si>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1 divulgacion programada) * 100</t>
  </si>
  <si>
    <t>(# de boletines institucionales divulgados /  4 divulgaciones programadas) * 100</t>
  </si>
  <si>
    <t xml:space="preserve">Mantenimiento de extintores realizado  (Si:100%, No:0%) </t>
  </si>
  <si>
    <t>Examenes medicos ocupacionales periodicos realizados
(Si: 100%, No: 0%)</t>
  </si>
  <si>
    <t>Examenes medicos ocupacionales de trabajo en alturas realizados
(Si: 100%, No: 0%)</t>
  </si>
  <si>
    <t>(# de informes entregados/ 2 informes programados) * 100</t>
  </si>
  <si>
    <t>(# jornadas realizadas /  1 jornadas programadas) * 100</t>
  </si>
  <si>
    <t>(# de actividades realizada /  1 actividad programada) * 100</t>
  </si>
  <si>
    <t>(# de boletines institucionales divulgados /  1 actividad programada) * 100</t>
  </si>
  <si>
    <t>Boletin institucional de divulgación de oferta o lista de asistencia o programación en Google Calendario</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</si>
  <si>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</si>
  <si>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</si>
  <si>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</si>
  <si>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</si>
  <si>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</si>
  <si>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</si>
  <si>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</si>
  <si>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</si>
  <si>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</si>
  <si>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</si>
  <si>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</si>
  <si>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</si>
  <si>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</si>
  <si>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Plan de Incentivos</t>
  </si>
  <si>
    <t>Plan de Salud y Seguridad en el Trabajo</t>
  </si>
  <si>
    <r>
      <t xml:space="preserve">Informe semestral de las vacantes presentadas durante la vigencia.
</t>
    </r>
    <r>
      <rPr>
        <b/>
        <sz val="11"/>
        <color theme="1"/>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</si>
  <si>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</si>
  <si>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</si>
  <si>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</si>
  <si>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</si>
  <si>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</si>
  <si>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</si>
  <si>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</si>
  <si>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</si>
  <si>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t>(# de boletines divulgados /  1 divulgación programada) * 100</t>
  </si>
  <si>
    <t>(# ferias realizadas /  1 feria  programada) * 100</t>
  </si>
  <si>
    <r>
      <t xml:space="preserve">Publicación de la oferta de capacitación en la Política Pública de Servicio a la Ciudadanía.
</t>
    </r>
    <r>
      <rPr>
        <b/>
        <sz val="11"/>
        <color theme="1"/>
        <rFont val="Arial"/>
        <family val="2"/>
      </rPr>
      <t>Responsable: GTH - SERVICIO AL CIUDADANO</t>
    </r>
  </si>
  <si>
    <t>Nombre: IRMA BARRERA BARRERA</t>
  </si>
  <si>
    <t>Versión 2</t>
  </si>
  <si>
    <t>Se ajusto la actividad, indicador y producto entregable respecto a la programación del rediseño institucional</t>
  </si>
  <si>
    <t>Contrato celebrado en SECOP II</t>
  </si>
  <si>
    <t>Contratación realizada
(Si: 100%, No: 0%)</t>
  </si>
  <si>
    <t>Se ajustaron las evidencias, incluyendo en la misma, la disvulgación por INTRANET</t>
  </si>
  <si>
    <t>Se ajusta fechas de la actividad de sensibilización en la vacunación</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</si>
  <si>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color theme="1"/>
        <rFont val="Arial"/>
        <family val="2"/>
      </rPr>
      <t>(PN-GU-01</t>
    </r>
    <r>
      <rPr>
        <sz val="11"/>
        <color theme="1"/>
        <rFont val="Arial"/>
        <family val="2"/>
      </rPr>
      <t xml:space="preserve">) en el Sistema Integrado de Gestión de la FUGA para mayor claridad sobre los campos de este formato y la manera de diligenciarlo y hacerle seguimiento. </t>
    </r>
  </si>
  <si>
    <r>
      <t xml:space="preserve">Reunión Asincrónica donde se socialice información de interés sobre el tema acuerdos de gestión.
</t>
    </r>
    <r>
      <rPr>
        <b/>
        <sz val="11"/>
        <color theme="1"/>
        <rFont val="Arial"/>
        <family val="2"/>
      </rPr>
      <t>Responsable: GTH</t>
    </r>
  </si>
  <si>
    <r>
      <t>Capacitación en la</t>
    </r>
    <r>
      <rPr>
        <sz val="11"/>
        <color theme="1"/>
        <rFont val="Calibri"/>
        <family val="2"/>
      </rPr>
      <t xml:space="preserve"> </t>
    </r>
    <r>
      <rPr>
        <sz val="11"/>
        <color theme="1"/>
        <rFont val="Arial"/>
        <family val="2"/>
      </rPr>
      <t xml:space="preserve">estrategia de </t>
    </r>
    <r>
      <rPr>
        <i/>
        <sz val="11"/>
        <color theme="1"/>
        <rFont val="Arial"/>
        <family val="2"/>
      </rPr>
      <t>“cero papel”</t>
    </r>
    <r>
      <rPr>
        <sz val="11"/>
        <color theme="1"/>
        <rFont val="Arial"/>
        <family val="2"/>
      </rPr>
      <t xml:space="preserve"> de la FUGA (PIGA)
</t>
    </r>
    <r>
      <rPr>
        <b/>
        <sz val="11"/>
        <color theme="1"/>
        <rFont val="Arial"/>
        <family val="2"/>
      </rPr>
      <t>Responsable: RECURSOS FISICOS</t>
    </r>
  </si>
  <si>
    <r>
      <t xml:space="preserve">Capacitación en LIDERAZGO- COACHING.
</t>
    </r>
    <r>
      <rPr>
        <b/>
        <sz val="11"/>
        <color theme="1"/>
        <rFont val="Arial"/>
        <family val="2"/>
      </rPr>
      <t>Responsable: DIR GENERAL - GTH</t>
    </r>
  </si>
  <si>
    <r>
      <t xml:space="preserve">Inducción y reinducción presencial o virtual.
</t>
    </r>
    <r>
      <rPr>
        <b/>
        <sz val="11"/>
        <color theme="1"/>
        <rFont val="Arial"/>
        <family val="2"/>
      </rPr>
      <t>Responsable: GTH</t>
    </r>
  </si>
  <si>
    <r>
      <t xml:space="preserve">Capacitación de defensor de la ciudadanía (incluida en la inducción y reinducción)
</t>
    </r>
    <r>
      <rPr>
        <b/>
        <sz val="11"/>
        <color theme="1"/>
        <rFont val="Arial"/>
        <family val="2"/>
      </rPr>
      <t>Responsable: ATENCIÓN AL CIUDADANO</t>
    </r>
  </si>
  <si>
    <r>
      <t xml:space="preserve">Capacitación en ORFEO.
</t>
    </r>
    <r>
      <rPr>
        <b/>
        <sz val="11"/>
        <color theme="1"/>
        <rFont val="Arial"/>
        <family val="2"/>
      </rPr>
      <t>Responsable: GESTIÓN DOCUMENTAL</t>
    </r>
  </si>
  <si>
    <r>
      <t xml:space="preserve">Capacitación en Conflicto de Intereses
</t>
    </r>
    <r>
      <rPr>
        <b/>
        <sz val="11"/>
        <color theme="1"/>
        <rFont val="Arial"/>
        <family val="2"/>
      </rPr>
      <t>Responsable: GTH</t>
    </r>
  </si>
  <si>
    <r>
      <t xml:space="preserve">Capacitación en Contratación Pública (estudios previos).
</t>
    </r>
    <r>
      <rPr>
        <b/>
        <sz val="11"/>
        <color theme="1"/>
        <rFont val="Arial"/>
        <family val="2"/>
      </rPr>
      <t>Responsable: OAJ</t>
    </r>
  </si>
  <si>
    <r>
      <t xml:space="preserve">Sensibilización sobre gestión de trámites y otros procedimientos administrativos (PAAC).
</t>
    </r>
    <r>
      <rPr>
        <b/>
        <sz val="11"/>
        <color theme="1"/>
        <rFont val="Arial"/>
        <family val="2"/>
      </rPr>
      <t>Responsable: OAP</t>
    </r>
  </si>
  <si>
    <r>
      <t xml:space="preserve">Capacitación en el manual de servicio a la Ciudadanía FUGA (Plan de Acción de Atención al Ciudadano)
</t>
    </r>
    <r>
      <rPr>
        <b/>
        <sz val="11"/>
        <color theme="1"/>
        <rFont val="Arial"/>
        <family val="2"/>
      </rPr>
      <t>Responsable: ATENCIÓN AL CIUDADANO</t>
    </r>
  </si>
  <si>
    <r>
      <t xml:space="preserve">Realizar taller de lenguaje claro y generación de información sencilla y amable (PAAC).
</t>
    </r>
    <r>
      <rPr>
        <b/>
        <sz val="11"/>
        <color theme="1"/>
        <rFont val="Arial"/>
        <family val="2"/>
      </rPr>
      <t>Responsable: OAP - COMUNICACIONES</t>
    </r>
  </si>
  <si>
    <r>
      <t xml:space="preserve">Capacitación en buenas prácticas en servicio a la ciudadanía (Plan de Acción de Atención al Ciudadano).
</t>
    </r>
    <r>
      <rPr>
        <b/>
        <sz val="11"/>
        <color theme="1"/>
        <rFont val="Arial"/>
        <family val="2"/>
      </rPr>
      <t>Responsable: ATENCIÓN AL CIUDADANO</t>
    </r>
  </si>
  <si>
    <r>
      <t xml:space="preserve">Capacitación en gestión de peticiones (Plan de Acción de Atención al Ciudadano).
</t>
    </r>
    <r>
      <rPr>
        <b/>
        <sz val="11"/>
        <color theme="1"/>
        <rFont val="Arial"/>
        <family val="2"/>
      </rPr>
      <t>Responsable: ATENCIÓN AL CIUDADANO</t>
    </r>
  </si>
  <si>
    <r>
      <t xml:space="preserve">Capacitación en como atender auditorias. 
</t>
    </r>
    <r>
      <rPr>
        <b/>
        <sz val="11"/>
        <color theme="1"/>
        <rFont val="Arial"/>
        <family val="2"/>
      </rPr>
      <t>Responsable: OCI</t>
    </r>
  </si>
  <si>
    <r>
      <t xml:space="preserve">Capacitación aplicación del decreto  092 de 2017 en la FUGA.
</t>
    </r>
    <r>
      <rPr>
        <b/>
        <sz val="11"/>
        <color theme="1"/>
        <rFont val="Arial"/>
        <family val="2"/>
      </rPr>
      <t>Responsable: OAJ</t>
    </r>
  </si>
  <si>
    <r>
      <t xml:space="preserve">Sensibilización sobre Ley de Transparencia y derecho a la información (PAAC).
</t>
    </r>
    <r>
      <rPr>
        <b/>
        <sz val="11"/>
        <color theme="1"/>
        <rFont val="Arial"/>
        <family val="2"/>
      </rPr>
      <t>Responsable: OAP - ATENCIÓN AL CIUDADANO</t>
    </r>
  </si>
  <si>
    <r>
      <t xml:space="preserve">Sensibilización de planeación institucional y planes institucionales (PAAC).
</t>
    </r>
    <r>
      <rPr>
        <b/>
        <sz val="11"/>
        <color theme="1"/>
        <rFont val="Arial"/>
        <family val="2"/>
      </rPr>
      <t>Responsable: OAP</t>
    </r>
  </si>
  <si>
    <r>
      <t>Capacitación en gestión de las tecnologías de la información (TICS), gobierno en línea, derecho de acceso a la información, seguridad de la información</t>
    </r>
    <r>
      <rPr>
        <sz val="12"/>
        <color theme="1"/>
        <rFont val="Arial"/>
        <family val="2"/>
      </rPr>
      <t xml:space="preserve">.
</t>
    </r>
    <r>
      <rPr>
        <b/>
        <sz val="12"/>
        <color theme="1"/>
        <rFont val="Arial"/>
        <family val="2"/>
      </rPr>
      <t>Responsable: GTH - GTIC</t>
    </r>
  </si>
  <si>
    <r>
      <t>Capacitación en Generalidades y Conceptos Básicos de la Gestión Documental</t>
    </r>
    <r>
      <rPr>
        <sz val="12"/>
        <color theme="1"/>
        <rFont val="Arial"/>
        <family val="2"/>
      </rPr>
      <t xml:space="preserve">.
</t>
    </r>
    <r>
      <rPr>
        <b/>
        <sz val="12"/>
        <color theme="1"/>
        <rFont val="Arial"/>
        <family val="2"/>
      </rPr>
      <t>Responsable: GESTION DOCUMENTAL</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</si>
  <si>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color theme="1"/>
        <rFont val="Arial"/>
        <family val="2"/>
      </rPr>
      <t>Responsable: GTH</t>
    </r>
  </si>
  <si>
    <r>
      <t xml:space="preserve">Capacitación en Sistemas de Gestión y MIPG.
</t>
    </r>
    <r>
      <rPr>
        <b/>
        <sz val="11"/>
        <color theme="1"/>
        <rFont val="Arial"/>
        <family val="2"/>
      </rPr>
      <t>Responsable: OAP</t>
    </r>
  </si>
  <si>
    <r>
      <t xml:space="preserve">Capacitación en indicadores de gestión.
</t>
    </r>
    <r>
      <rPr>
        <b/>
        <sz val="11"/>
        <color theme="1"/>
        <rFont val="Arial"/>
        <family val="2"/>
      </rPr>
      <t>Responsable: OCI</t>
    </r>
  </si>
  <si>
    <r>
      <t xml:space="preserve">Capacitación para el desarrollo de habilidades en redacción de documentos.
</t>
    </r>
    <r>
      <rPr>
        <b/>
        <sz val="11"/>
        <color theme="1"/>
        <rFont val="Arial"/>
        <family val="2"/>
      </rPr>
      <t>Responsable: GTH</t>
    </r>
  </si>
  <si>
    <r>
      <t xml:space="preserve">Capacitación en Innovación y Gestión del Conocimiento.
</t>
    </r>
    <r>
      <rPr>
        <b/>
        <sz val="11"/>
        <color theme="1"/>
        <rFont val="Arial"/>
        <family val="2"/>
      </rPr>
      <t>Responsable: GTH</t>
    </r>
  </si>
  <si>
    <r>
      <t xml:space="preserve">Capacitación en diseño y formulación de políticas públicas.
</t>
    </r>
    <r>
      <rPr>
        <b/>
        <sz val="11"/>
        <color theme="1"/>
        <rFont val="Arial"/>
        <family val="2"/>
      </rPr>
      <t>Responsable: GTH</t>
    </r>
  </si>
  <si>
    <r>
      <t xml:space="preserve">Capacitación en Gestión, defensa Jurídica y política de prevención del daño antijurídico.
</t>
    </r>
    <r>
      <rPr>
        <b/>
        <sz val="11"/>
        <color theme="1"/>
        <rFont val="Arial"/>
        <family val="2"/>
      </rPr>
      <t>Responsable: GTH</t>
    </r>
  </si>
  <si>
    <r>
      <t xml:space="preserve">Capacitación en Seguridad Vial (PIMS).
</t>
    </r>
    <r>
      <rPr>
        <b/>
        <sz val="11"/>
        <color theme="1"/>
        <rFont val="Arial"/>
        <family val="2"/>
      </rPr>
      <t>Responsable: GTH</t>
    </r>
  </si>
  <si>
    <r>
      <t xml:space="preserve">Capacitación en primeros auxilios, control de incendios y evacuación.
</t>
    </r>
    <r>
      <rPr>
        <b/>
        <sz val="11"/>
        <color theme="1"/>
        <rFont val="Arial"/>
        <family val="2"/>
      </rPr>
      <t>Responsable: GTH</t>
    </r>
  </si>
  <si>
    <r>
      <t xml:space="preserve">Sensibilización de la importancia de la rendición de cuentas y la participación ciudadana (PAAC).
</t>
    </r>
    <r>
      <rPr>
        <b/>
        <sz val="11"/>
        <color theme="1"/>
        <rFont val="Arial"/>
        <family val="2"/>
      </rPr>
      <t>Responsable: OAP</t>
    </r>
  </si>
  <si>
    <r>
      <t xml:space="preserve">Capacitación en Riesgos Biomecánico (Ergonomía, manejo de cargas, desordenes musculo esqueléticos y como prevenirlos).
</t>
    </r>
    <r>
      <rPr>
        <b/>
        <sz val="11"/>
        <color theme="1"/>
        <rFont val="Arial"/>
        <family val="2"/>
      </rPr>
      <t>Responsable: GTH</t>
    </r>
  </si>
  <si>
    <r>
      <t xml:space="preserve">Capacitación en sostenibilidad ambiental – Disposición de Residuos (PIGA).
</t>
    </r>
    <r>
      <rPr>
        <b/>
        <sz val="11"/>
        <color theme="1"/>
        <rFont val="Arial"/>
        <family val="2"/>
      </rPr>
      <t>Responsable: RECURSOS FISICOS</t>
    </r>
  </si>
  <si>
    <r>
      <t xml:space="preserve">Capacitación en sostenibilidad ambiental – Uso eficiente del Agua (PIGA).
</t>
    </r>
    <r>
      <rPr>
        <b/>
        <sz val="11"/>
        <color theme="1"/>
        <rFont val="Arial"/>
        <family val="2"/>
      </rPr>
      <t>Responsable: RECURSOS FISICOS</t>
    </r>
  </si>
  <si>
    <r>
      <t xml:space="preserve">Capacitación en Contratación Pública (supervisión de contratos).
</t>
    </r>
    <r>
      <rPr>
        <b/>
        <sz val="11"/>
        <color theme="1"/>
        <rFont val="Arial"/>
        <family val="2"/>
      </rPr>
      <t>Responsable: OAJ</t>
    </r>
  </si>
  <si>
    <r>
      <t xml:space="preserve">Capacitación en Derechos de Autor.
</t>
    </r>
    <r>
      <rPr>
        <b/>
        <sz val="11"/>
        <color theme="1"/>
        <rFont val="Arial"/>
        <family val="2"/>
      </rPr>
      <t>Responsable: OAJ</t>
    </r>
  </si>
  <si>
    <r>
      <t xml:space="preserve">Publicación de la oferta de capacitación de plásticos de un solo uso (PIGA).
</t>
    </r>
    <r>
      <rPr>
        <b/>
        <sz val="11"/>
        <color theme="1"/>
        <rFont val="Arial"/>
        <family val="2"/>
      </rPr>
      <t>Responsable: RECURSOS FISICOS</t>
    </r>
  </si>
  <si>
    <r>
      <t xml:space="preserve">Publicación de la oferta de capacitación que desarrolle competencias y actualice al personal involucrado en el proceso contable.
</t>
    </r>
    <r>
      <rPr>
        <b/>
        <sz val="11"/>
        <color theme="1"/>
        <rFont val="Arial"/>
        <family val="2"/>
      </rPr>
      <t xml:space="preserve">Responsable: GTH </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</si>
  <si>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color theme="1"/>
        <rFont val="Arial"/>
        <family val="2"/>
      </rPr>
      <t>Responsable: GTH</t>
    </r>
  </si>
  <si>
    <r>
      <t xml:space="preserve">Publicación semestral de la oferta DASCD.
</t>
    </r>
    <r>
      <rPr>
        <b/>
        <sz val="11"/>
        <color theme="1"/>
        <rFont val="Arial"/>
        <family val="2"/>
      </rPr>
      <t>Responsable: GTH</t>
    </r>
  </si>
  <si>
    <r>
      <t xml:space="preserve">Publicación semestral de la oferta de Teletrabajo.
</t>
    </r>
    <r>
      <rPr>
        <b/>
        <sz val="11"/>
        <color theme="1"/>
        <rFont val="Arial"/>
        <family val="2"/>
      </rPr>
      <t>Responsable: GTH</t>
    </r>
  </si>
  <si>
    <r>
      <t xml:space="preserve">Publicación de la oferta de capacitación de la Evaluación de Desempeño Laboral.
</t>
    </r>
    <r>
      <rPr>
        <b/>
        <sz val="11"/>
        <color theme="1"/>
        <rFont val="Arial"/>
        <family val="2"/>
      </rPr>
      <t>Responsable: GTH</t>
    </r>
  </si>
  <si>
    <r>
      <t xml:space="preserve">Publicación de la oferta de capacitación en planificación o desarrollo territorial.
</t>
    </r>
    <r>
      <rPr>
        <b/>
        <sz val="11"/>
        <color theme="1"/>
        <rFont val="Arial"/>
        <family val="2"/>
      </rPr>
      <t>Responsable: GTH</t>
    </r>
  </si>
  <si>
    <r>
      <t xml:space="preserve">Publicación de la oferta de capacitación de Buen Gobierno.
</t>
    </r>
    <r>
      <rPr>
        <b/>
        <sz val="11"/>
        <color theme="1"/>
        <rFont val="Arial"/>
        <family val="2"/>
      </rPr>
      <t>Responsable: GTH</t>
    </r>
  </si>
  <si>
    <r>
      <t xml:space="preserve">Publicación de la oferta de capacitación de Derechos Humanos.
</t>
    </r>
    <r>
      <rPr>
        <b/>
        <sz val="11"/>
        <color theme="1"/>
        <rFont val="Arial"/>
        <family val="2"/>
      </rPr>
      <t>Responsable: GTH</t>
    </r>
  </si>
  <si>
    <r>
      <t xml:space="preserve">Publicación de la oferta de capacitación en Gestión Administrativa.
</t>
    </r>
    <r>
      <rPr>
        <b/>
        <sz val="11"/>
        <color theme="1"/>
        <rFont val="Arial"/>
        <family val="2"/>
      </rPr>
      <t>Responsable: GTH</t>
    </r>
  </si>
  <si>
    <r>
      <t xml:space="preserve">Publicación de la oferta de capacitación en participación ciudadana, rendición de cuentas y control social y/o servicio al ciudadano.
</t>
    </r>
    <r>
      <rPr>
        <b/>
        <sz val="11"/>
        <color theme="1"/>
        <rFont val="Arial"/>
        <family val="2"/>
      </rPr>
      <t>Responsable: GTH</t>
    </r>
  </si>
  <si>
    <r>
      <t xml:space="preserve">Publicación de la oferta de capacitación en generación, procesamiento, reporte o difusión de información estadística.
</t>
    </r>
    <r>
      <rPr>
        <b/>
        <sz val="11"/>
        <color theme="1"/>
        <rFont val="Arial"/>
        <family val="2"/>
      </rPr>
      <t>Responsable: GTH</t>
    </r>
  </si>
  <si>
    <r>
      <t xml:space="preserve">Publicación de la oferta de capacitación en Gobernanza para la paz.
</t>
    </r>
    <r>
      <rPr>
        <b/>
        <sz val="11"/>
        <color theme="1"/>
        <rFont val="Arial"/>
        <family val="2"/>
      </rPr>
      <t>Responsable: GTH</t>
    </r>
  </si>
  <si>
    <r>
      <t xml:space="preserve">Publicación de la oferta de capacitación en Sostenibilidad ambiental.
</t>
    </r>
    <r>
      <rPr>
        <b/>
        <sz val="11"/>
        <color theme="1"/>
        <rFont val="Arial"/>
        <family val="2"/>
      </rPr>
      <t>Responsable: GTH</t>
    </r>
  </si>
  <si>
    <r>
      <t xml:space="preserve">Envió por correo del manual de creación del valor público del DAFP.
</t>
    </r>
    <r>
      <rPr>
        <b/>
        <sz val="11"/>
        <color theme="1"/>
        <rFont val="Arial"/>
        <family val="2"/>
      </rPr>
      <t>Responsable: GTH</t>
    </r>
  </si>
  <si>
    <r>
      <t xml:space="preserve">Actividad de reconocimiento de la trayectoria laboral y agradecimiento por el servicio prestado.
</t>
    </r>
    <r>
      <rPr>
        <b/>
        <sz val="11"/>
        <color theme="1"/>
        <rFont val="Arial"/>
        <family val="2"/>
      </rPr>
      <t>Responsable: GTH</t>
    </r>
  </si>
  <si>
    <t>Acta de reunión de reconocimiento o lista de asistencia o boletin institucional de invitación a la actividad / INTRANET o programación en Google Calendario</t>
  </si>
  <si>
    <r>
      <t xml:space="preserve">Publicación de la oferta trimestral del Programa “Servimos”.
</t>
    </r>
    <r>
      <rPr>
        <b/>
        <sz val="11"/>
        <color theme="1"/>
        <rFont val="Arial"/>
        <family val="2"/>
      </rPr>
      <t>Responsable: GTH</t>
    </r>
  </si>
  <si>
    <t>Boletin institucional de divulgación o pieza gráfica publicada en la INTRANET</t>
  </si>
  <si>
    <r>
      <t xml:space="preserve">Publicación semestral de la oferta de las actividades artísticas (artes, artesanías, entre otros) y culturales que adelante la FUGA, para participación de sus servidores.
</t>
    </r>
    <r>
      <rPr>
        <b/>
        <sz val="11"/>
        <color theme="1"/>
        <rFont val="Arial"/>
        <family val="2"/>
      </rPr>
      <t>Responsable: GTH</t>
    </r>
  </si>
  <si>
    <r>
      <t xml:space="preserve">Dos (2) celebraciones del día de la familia.
</t>
    </r>
    <r>
      <rPr>
        <b/>
        <sz val="11"/>
        <color theme="1"/>
        <rFont val="Arial"/>
        <family val="2"/>
      </rPr>
      <t>Responsable: GTH</t>
    </r>
  </si>
  <si>
    <r>
      <t xml:space="preserve">Publicación semestral de la oferta del FRADEC.
</t>
    </r>
    <r>
      <rPr>
        <b/>
        <sz val="11"/>
        <color theme="1"/>
        <rFont val="Arial"/>
        <family val="2"/>
      </rPr>
      <t>Responsable: GTH</t>
    </r>
  </si>
  <si>
    <r>
      <t xml:space="preserve">Publicación de la oferta para realizar caminata por sendero ecológico.
</t>
    </r>
    <r>
      <rPr>
        <b/>
        <sz val="11"/>
        <color theme="1"/>
        <rFont val="Arial"/>
        <family val="2"/>
      </rPr>
      <t>Responsable: GTH</t>
    </r>
  </si>
  <si>
    <r>
      <t xml:space="preserve">Publicación de la oferta para participar en programa de “Bilingüismo”,
</t>
    </r>
    <r>
      <rPr>
        <b/>
        <sz val="11"/>
        <color theme="1"/>
        <rFont val="Arial"/>
        <family val="2"/>
      </rPr>
      <t>Responsable: GTH</t>
    </r>
  </si>
  <si>
    <r>
      <t xml:space="preserve">Publicación de la oferta de visibilización de programas de vivienda.
</t>
    </r>
    <r>
      <rPr>
        <b/>
        <sz val="11"/>
        <color theme="1"/>
        <rFont val="Arial"/>
        <family val="2"/>
      </rPr>
      <t>Responsable: GTH</t>
    </r>
  </si>
  <si>
    <r>
      <t xml:space="preserve">Publicación de la oferta para participar en actividades deportivas.
</t>
    </r>
    <r>
      <rPr>
        <b/>
        <sz val="11"/>
        <color theme="1"/>
        <rFont val="Arial"/>
        <family val="2"/>
      </rPr>
      <t>Responsable: GTH</t>
    </r>
  </si>
  <si>
    <r>
      <t xml:space="preserve">Publicación de la oferta de sensibilización en manejo de emociones, manejo del tiempo.
</t>
    </r>
    <r>
      <rPr>
        <b/>
        <sz val="11"/>
        <color theme="1"/>
        <rFont val="Arial"/>
        <family val="2"/>
      </rPr>
      <t>Responsable: GTH</t>
    </r>
  </si>
  <si>
    <t>Boletin institucional de divulgación de oferta  / INTRANET o lista de asistencia o programación en Google Calendario</t>
  </si>
  <si>
    <r>
      <t xml:space="preserve">Publicación de la oferta de actividades de promoción y prevención a la salud (Incluida en el PSST).
</t>
    </r>
    <r>
      <rPr>
        <b/>
        <sz val="11"/>
        <color theme="1"/>
        <rFont val="Arial"/>
        <family val="2"/>
      </rPr>
      <t>Responsable: GTH</t>
    </r>
  </si>
  <si>
    <r>
      <t xml:space="preserve">Publicación de la oferta para participar en el taller de desvinculación laboral asistida.
</t>
    </r>
    <r>
      <rPr>
        <b/>
        <sz val="11"/>
        <color theme="1"/>
        <rFont val="Arial"/>
        <family val="2"/>
      </rPr>
      <t>Responsable: GTH</t>
    </r>
  </si>
  <si>
    <r>
      <t xml:space="preserve">Actividad de sensibilización en donde participe la Alta Dirección en la socialización del Código de Integridad FUGA.
</t>
    </r>
    <r>
      <rPr>
        <b/>
        <sz val="11"/>
        <color theme="1"/>
        <rFont val="Arial"/>
        <family val="2"/>
      </rPr>
      <t>Responsable: GTH - GESTORES DE INTEGRIDAD</t>
    </r>
  </si>
  <si>
    <r>
      <t xml:space="preserve">Una (1) feria de talentos de los servidores .
</t>
    </r>
    <r>
      <rPr>
        <b/>
        <sz val="11"/>
        <color theme="1"/>
        <rFont val="Arial"/>
        <family val="2"/>
      </rPr>
      <t>Responsable: GTH y comunicaciones</t>
    </r>
  </si>
  <si>
    <r>
      <t xml:space="preserve">Una (1) celebración del día del servidor público.
</t>
    </r>
    <r>
      <rPr>
        <b/>
        <sz val="11"/>
        <color theme="1"/>
        <rFont val="Arial"/>
        <family val="2"/>
      </rPr>
      <t>Responsable: GTH</t>
    </r>
  </si>
  <si>
    <r>
      <t xml:space="preserve">Un (1) concurso de decoración de oficinas para Halloween.
</t>
    </r>
    <r>
      <rPr>
        <b/>
        <sz val="11"/>
        <color theme="1"/>
        <rFont val="Arial"/>
        <family val="2"/>
      </rPr>
      <t>Responsable: GTH</t>
    </r>
  </si>
  <si>
    <r>
      <t xml:space="preserve">Vacaciones recreativas.
</t>
    </r>
    <r>
      <rPr>
        <b/>
        <sz val="11"/>
        <color theme="1"/>
        <rFont val="Arial"/>
        <family val="2"/>
      </rPr>
      <t>Responsable: GTH</t>
    </r>
  </si>
  <si>
    <r>
      <t xml:space="preserve">Bono para los dos primeros puestos en evento deportivo de la FUGA.
</t>
    </r>
    <r>
      <rPr>
        <b/>
        <sz val="11"/>
        <color theme="1"/>
        <rFont val="Arial"/>
        <family val="2"/>
      </rPr>
      <t>Responsable: GTH</t>
    </r>
  </si>
  <si>
    <r>
      <t xml:space="preserve">Evaluación del clima laboral con el DASCD.
</t>
    </r>
    <r>
      <rPr>
        <b/>
        <sz val="11"/>
        <color theme="1"/>
        <rFont val="Arial"/>
        <family val="2"/>
      </rPr>
      <t>Responsable: GTH</t>
    </r>
  </si>
  <si>
    <r>
      <t xml:space="preserve">Con ocasión del cumpleaños se hará entrega de bono y día de permiso remunerado. 
</t>
    </r>
    <r>
      <rPr>
        <b/>
        <sz val="11"/>
        <color theme="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</si>
  <si>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color theme="1"/>
        <rFont val="Arial"/>
        <family val="2"/>
      </rPr>
      <t>Responsable: GTH</t>
    </r>
  </si>
  <si>
    <r>
      <t xml:space="preserve">Campaña de sensibilización y promoción de la aplicación de la vacuna contra el COVID 19 con esquema completo.
</t>
    </r>
    <r>
      <rPr>
        <b/>
        <sz val="11"/>
        <color theme="1"/>
        <rFont val="Arial"/>
        <family val="2"/>
      </rPr>
      <t xml:space="preserve">Responsable: GTH </t>
    </r>
  </si>
  <si>
    <r>
      <t xml:space="preserve">Mantenimiento de extintores
</t>
    </r>
    <r>
      <rPr>
        <b/>
        <sz val="11"/>
        <color theme="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</si>
  <si>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r>
    <r>
      <rPr>
        <b/>
        <sz val="11"/>
        <color theme="1"/>
        <rFont val="Arial"/>
        <family val="2"/>
      </rPr>
      <t>Responsable: GTH</t>
    </r>
  </si>
  <si>
    <r>
      <t xml:space="preserve">Realizar el examen ocupacionales trabajo en alturas a quien corresponda. 
</t>
    </r>
    <r>
      <rPr>
        <b/>
        <sz val="11"/>
        <color theme="1"/>
        <rFont val="Arial"/>
        <family val="2"/>
      </rPr>
      <t>Responsable: GTH</t>
    </r>
  </si>
  <si>
    <r>
      <t xml:space="preserve">Realización de actividades de estilos de vida y entorno saludable (Ambiental y Deporte, establecidas en el PBII)
</t>
    </r>
    <r>
      <rPr>
        <b/>
        <sz val="11"/>
        <color theme="1"/>
        <rFont val="Arial"/>
        <family val="2"/>
      </rPr>
      <t>Responsable: GTH</t>
    </r>
  </si>
  <si>
    <r>
      <t xml:space="preserve">Realización de la semana de la salud.
</t>
    </r>
    <r>
      <rPr>
        <b/>
        <sz val="11"/>
        <color theme="1"/>
        <rFont val="Arial"/>
        <family val="2"/>
      </rPr>
      <t>Responsable: GTH</t>
    </r>
  </si>
  <si>
    <r>
      <t xml:space="preserve">Realización de la jornada de formación experiencial para la prevención de riesgo psicosocial.
</t>
    </r>
    <r>
      <rPr>
        <b/>
        <sz val="11"/>
        <color theme="1"/>
        <rFont val="Arial"/>
        <family val="2"/>
      </rPr>
      <t>Responsable: GTH</t>
    </r>
  </si>
  <si>
    <r>
      <t xml:space="preserve">Informe de desempeño del sistema de seguridad y salud en el trabajo expedido por el DASCD y la Universidad Santo Tomas.
</t>
    </r>
    <r>
      <rPr>
        <b/>
        <sz val="11"/>
        <color theme="1"/>
        <rFont val="Arial"/>
        <family val="2"/>
      </rPr>
      <t>Responsable: GTH</t>
    </r>
  </si>
  <si>
    <r>
      <t xml:space="preserve">Implementar las actividades del Programa de vigilancia epidemiológica del riesgo psicosocial. 
</t>
    </r>
    <r>
      <rPr>
        <b/>
        <sz val="11"/>
        <color theme="1"/>
        <rFont val="Arial"/>
        <family val="2"/>
      </rPr>
      <t>Responsable: GTH</t>
    </r>
  </si>
  <si>
    <r>
      <t xml:space="preserve">Informe de inspecciones de seguridad a las áreas locativas.  
</t>
    </r>
    <r>
      <rPr>
        <b/>
        <sz val="11"/>
        <color theme="1"/>
        <rFont val="Arial"/>
        <family val="2"/>
      </rPr>
      <t>Responsable: GTH</t>
    </r>
  </si>
  <si>
    <r>
      <t xml:space="preserve">Contratar el estudio para el rediseño organizacional de la FUGA.
</t>
    </r>
    <r>
      <rPr>
        <b/>
        <sz val="11"/>
        <color theme="1"/>
        <rFont val="Arial"/>
        <family val="2"/>
      </rPr>
      <t>Responsable: GTH</t>
    </r>
  </si>
  <si>
    <t xml:space="preserve">* La Segunda línea de defensa realizará seguimientos por muestreo de acuerdo con su cronograma anual . </t>
  </si>
  <si>
    <t>Se ajustaron las evidencias en las actividades  y se incluyeron las capacitaciones en plásticos de un solo uso, gestión de peticiones, manual de servicio a la ciudadanía, buenas practicas en servicio a la ciudadanía, defensor de la ciudadanía, atención a auditorias y desarrollo de habilidades contables.</t>
  </si>
  <si>
    <t>Subdirectora de Gestión Corporativa</t>
  </si>
  <si>
    <t>Misión</t>
  </si>
  <si>
    <t>Porcentaje de cumplimiento</t>
  </si>
  <si>
    <t>El 26/01/2022 mediante correo institucional se realizo reunión asincronica, en donde se remitió a los gerentes públicos de la entidad información de interés respecto a los acuerdos de gestión, en el ORFEO relacionado como evidencia reposa el correo electronico, la programación en Google Calendario y la mafiestación de asistencia a la reunión realizada.</t>
  </si>
  <si>
    <t>ORFEO (público) 20222800021323</t>
  </si>
  <si>
    <t>El 22/02/2022 se realizó capacitación en conflicto de intereses, por parte del P.E. de Control Interno Disciplinario, en el ORFEO de evidencia reposa PPT, invitación por Google Calendario y lista de asistencia.</t>
  </si>
  <si>
    <t>ORFEO (público) 20222800027273</t>
  </si>
  <si>
    <t>El 23 de febrero de 2022 mediante divulgación interna por INTRANET se compartió la oferta de capacitación en Gobernanza para la Paz.</t>
  </si>
  <si>
    <t>ORFEO (público) 20222800027873  
https://intranet.fuga.gov.co/noticias/participa-en-la-conferencia-virtual-gobernanza-para-la-paz</t>
  </si>
  <si>
    <t>ORFEO (público) 20222800025583 - 20222800024763 - 20222000027413</t>
  </si>
  <si>
    <t>El 05/02/2022 de forma presencial participaron en la actividad la directora general, los subdirectos y jefe de oficina, por ello, en los ORFEOS de evidencia se adjunta programación por Google Calendario, programación de actividades y lista de asistencia.</t>
  </si>
  <si>
    <t>ORFEO (público) 20222800027713</t>
  </si>
  <si>
    <t>El 24/02/2022 se realizó de forma virtual la capacitación en cero papel, por parte del proceso de Recursos Fisicos, en el ORFEO de evidencia reposa la PPT, la lista de asistencia y la programación de la reunión en Google Calendario.</t>
  </si>
  <si>
    <t>ORFEO (público) 20222800029203</t>
  </si>
  <si>
    <t>El 28/02/2022 se llevó a cabo la capacitación en ORFEO, la cual se desarrolló con un experto externo, en el ORFEO de evidencia reposa la PPT, lista de asistencia y la programación en Google Calendario.</t>
  </si>
  <si>
    <t>ORFEO (público) 20222800029393</t>
  </si>
  <si>
    <t>El 24/02/2022 via INTRANET se divulgó el inició al curso de Teletrabajo para Teletrabajadores realizado por la plataforma SOY10</t>
  </si>
  <si>
    <t>El 18/03/2022 la OAJ realizó capacitación en el manual de contratación FUGA, en el cual se establecieron los procedimientos en cada etapa contractual, donde se incluyó la formulación de estudios previos,  en el ORFEO de evidencia reposa PPT y lista de asisencia.</t>
  </si>
  <si>
    <t>ORFEO (público) 20222800033463</t>
  </si>
  <si>
    <t>ORFEO (público) 20222800034493</t>
  </si>
  <si>
    <t>Del 22 al 25 de marzo de 2022 se realizó la jornada de inducción y reinducción a los servidores de la FUGA, el ORFEO de evidencia cuenta con lista de asistencia, divulgación mediante boletín institucional, PPT y programación de la actividad.</t>
  </si>
  <si>
    <t>El 24/03/2022 en el marco de la jornada de inducción y reinducción, el proceso de atención al ciudadano expuso lo relacionado con el defensor de la ciudadania. El ORFEO de evidencia, remite a los archivos de la jornada en mención, contando con lista de asistencia del 24/03/2022, divulgación mediante boletín institucional de la programación, PPT (que desde la 106 hace alusión a lo relacionado).</t>
  </si>
  <si>
    <t>En boletin institucional del 29/03/2022 se divulgo la oferta del SENA en el marco del bilinguismo, donde se ofertan cursos de ingles. El ORFEO de evidencia contiene pieza del boletin institucional y el boletin allegado por correo institucional.</t>
  </si>
  <si>
    <t>ORFEO (público) 20222800034543</t>
  </si>
  <si>
    <t>Mediante Boletin Institucional del 26 de abril de 2022 se divulgó "La Sinfonia de Danza y Hip-Hop" en donde se invita la participación de los servidores FUGA.</t>
  </si>
  <si>
    <t>ORFEO (público)  20222800040403</t>
  </si>
  <si>
    <t>ORFEO (público) 20222800038843</t>
  </si>
  <si>
    <t xml:space="preserve">El 07/04/2022, se realizó la capacitación en Servicio a la Ciudadanía a cargo del area de Atención al Ciudadano, en el cual  se visibilizaron los conceptos más relevantes de servicio a la ciudadanía. En el orfeo reposa la presentación en PPT, la invitación por el google calendario y el listado de asistencia.
</t>
  </si>
  <si>
    <t>ORFEO (público) 20222800040153 - http://intranet.fuga.gov.co/noticias/conoce-los-programas-para-adquirir-vivienda-con-nuestro-aliado-compensar</t>
  </si>
  <si>
    <t>El 22/04/2022 mediante la INTRANET se divulgó el programa de vivienda con COMPENSAR</t>
  </si>
  <si>
    <t>El 14/02/2022 mediante la INTRANET se divulgaron las herramientas digitales para el manejo de emociones</t>
  </si>
  <si>
    <t>ORFEO (público) 20222800035613 - http://intranet.fuga.gov.co/noticias/en-la-fuga-nos-importa-tu-bienestar</t>
  </si>
  <si>
    <t>I TRIMESTRE: El 7 de febrero de 2022 en la INTRANET se divulgaron los beneficios del programa SERVIMOS.
II TRIMESTRE: El 12 de abril de 2022 mediante Boletin Institucional se divulgaron los beneficios del programa SERVIMOS</t>
  </si>
  <si>
    <t xml:space="preserve">ORFEO (público) 20222800033443
http://intranet.fuga.gov.co/noticias/disfruta-de-los-beneficios-del-programa-servimos
ORFEO (público) 20222800038303  </t>
  </si>
  <si>
    <t>ORFEO (público) 20222800040443</t>
  </si>
  <si>
    <t>El 25/04/2022 se realizó la capacitación por parte del proceso de atención al ciudadano. En el orfeo reposa la presentación en PPT, la invitación por google calendaio y el listado de asistencia.</t>
  </si>
  <si>
    <t>El 07/04/2022, se realizó la capacitación en gestión a peticiones a cargo del area de Atención al Ciudadano, en el cual  se visibilizaron los conceptos más relevantes de servicio a la ciudadanía. En el orfeo reposa la presentación en PPT, la invitación por google calendario y el listado de asistencia.</t>
  </si>
  <si>
    <t>ORFEO (publico) 20222800028983</t>
  </si>
  <si>
    <t>El 11/02/2022 se divulgó mediante Boletín Institucional la jornada de vacunación contra el COVID-19 que se llevaría a cabo en las instalaciones de la FUGA. En ORFEO de evidencia se remite el boletin de divulgación, así como registro fotografico y certificación de ejecución de la actividad.</t>
  </si>
  <si>
    <t>En Boletín del 01/02/2022 se divulgó la oferta de capacitación del DASCD, así mismo, en la INTRANET reposa en PDF toda la programación a los cursos que se desarrollaran.</t>
  </si>
  <si>
    <t>ORFEO (público) 20222800023043
http://intranet.fuga.gov.co/noticias/conoce-la-oferta-de-capacitacion-del-dascd</t>
  </si>
  <si>
    <t>ORFEO (publico) 20222800030713
http://intranet.fuga.gov.co/noticias/participa-en-la-conmemoracion-del-dia-internacional-de-los-derechos-de-las-mujeres</t>
  </si>
  <si>
    <t>El 08/03/2022 en el marco del día de la mujer, se llevaron a cabo clases de yoga y charla de habitos saludables, en el Orfeo relacionado como evidencia se encuentra la invitación al calendario google, así mismo, se evidencia la publicación en INTRANET de la invitación a la actividad.</t>
  </si>
  <si>
    <t>ORFEO (público) 20222800041543</t>
  </si>
  <si>
    <t>ORFEO (público) 20222800045163</t>
  </si>
  <si>
    <t>El 29/05/2022 se llevó a cabo por parte de la Oficina Asesora Juridica capacitación en el Manual de Supervisión e Interventoria de la FUGA. En las evidencias reposan las PPT, listado de asistencia y programación en Google Calendario.</t>
  </si>
  <si>
    <t>ORFEO (público) 20222800046013</t>
  </si>
  <si>
    <t>El 20/05/2022 la Oficina Asesora de Planeación llevó a cabo dica actividad. En el orfeo de evidencia se encuentra la PPT, la programación en Google Calendario y el listado de asistencia.</t>
  </si>
  <si>
    <t>El 19/05/2022 la OAP llevó a cabo dicha capacitación, en ordeo de evidencia se encuentra la PPT, listado de asistencia y la programación en Google Calendario.</t>
  </si>
  <si>
    <t>ORFEO (público) 20222800045393</t>
  </si>
  <si>
    <t>En sesiones del 04 y 18 de mayo de 2022 se realizó dicha actividad mediante capacitador externo. Como evidencia se encuentran las programaciones a través de Google Calendario, PPT y listados de asistencia.</t>
  </si>
  <si>
    <t>El 07/04/2022 la Oficina Asesora Juridica llevó a cabo dicha capacitación, en el Orfeo de evidencia se encuentra la programación por Google Calendario, listado de asistencia y PPT.</t>
  </si>
  <si>
    <t>ORFEO (público) 20222800038783</t>
  </si>
  <si>
    <t>ORFEO (público) 20222800046413</t>
  </si>
  <si>
    <t>El 23/05/2022, los gestores de integridad  Daissy
Durán y Freddy Ernesto Ramírez, de forma presencial y virtual, realizaron labores de sensibilización del Codigo de Integridad con el Nivel Directivo FUGA. En Orfeo de evidencia reposa sintesis de la actividad y programación en Google Calendario.</t>
  </si>
  <si>
    <t>El 19/05/2022 la OAJ realizó la capacitación relacionada, en Orfeo de evidencia se encuentra la programación de Google Calendario, PPT, lista de asistencia y evaluación de la actividad.</t>
  </si>
  <si>
    <t>ORFEO (público) 20222800046593</t>
  </si>
  <si>
    <t>Divulgación de la actividad a través de: Boletín institucional / INTRANET/ Chat institucional / correo electronico de Talento Humano o listado de asistencia o programación en Google Calendario o PPT o evaluación de la actividad.</t>
  </si>
  <si>
    <t>Divulgación a través de: Boletín institucional o  INTRANET o Chat institucional o correo electronico de Talento Humano.</t>
  </si>
  <si>
    <t>Boletin institucional de divulgación o pieza gráfica publicada en la INTRANET o en chat institucional o divulgada de forma masiva por el correo de Talento Humano.</t>
  </si>
  <si>
    <t>Boletin institucional de divulgación o pieza gráfica publicada en la INTRANET o en chat institucional o divulgada de forma masiva por el correo de Talento Humano o lista de asistencia o acta de reunión o programación en Google Calendario</t>
  </si>
  <si>
    <t>Versión 3</t>
  </si>
  <si>
    <t>Se ajusta productos entregables, agregando como forma de divulgación el correo masivo de Talento Humano y el Chat Institucional.</t>
  </si>
  <si>
    <t>Boletín institucional / INTRANET de divulgación de oferta o listado de asistencia o programación en Google Calendario o PPT</t>
  </si>
  <si>
    <t>Boletín institucional / INTRANET de divulgación de oferta o Listado de asistencia o acta de inducción o evaluación de la inducción o PPT</t>
  </si>
  <si>
    <t>ORFEO (público) 20222800046373
http://intranet.fuga.gov.co/noticias/inscribete-en-la-convocatoria-12deg-del-fondo-fradec</t>
  </si>
  <si>
    <t>Mediante correo electronico del area de Talento Humano del 25/05/2022 se remite a la planta de personal FUGA oferta del FRADEC, así mismo el 02/06/2022 se publicó la información en la INTRANET.</t>
  </si>
  <si>
    <t>El 15/06/2022 se realizó la capacitación a cargo de la OCI, en el Orfeo de evidencia reposa la invitación a Google Calendario, la lista de asistencia con evaluación y las PPT.</t>
  </si>
  <si>
    <t>Orfeo (público) 20222800055713</t>
  </si>
  <si>
    <t>ORFEO (público ) 20222800052223</t>
  </si>
  <si>
    <t>El 06 de junio se llevó a cabo la capacitación relacionada, en el Orfeo de evidencia reposa el Google Calendario, el listado de asistencia y las PPT</t>
  </si>
  <si>
    <t>ORFEO (público) 20222800051703</t>
  </si>
  <si>
    <t>El 02 de junio se llevó a cabo la actividad, en el Orfeo de evidencia se encuentra la programación por Google Calendario y el listado de asistencia a la actividad.</t>
  </si>
  <si>
    <t>Orfeo (público)  20222800055723
https://intranet.fuga.gov.co/noticias/conoce-la-oferta-de-cursos-de-formacion-disponibles-para-ti</t>
  </si>
  <si>
    <t>Mediante boletín institucional del 15 de junio de 2022 se divulgó oferta relacionada con la capacitación en DDHH, a su vez, el 10 de junio de 2022 se divulgó en INTRANET dicha actividad.</t>
  </si>
  <si>
    <t>ORFEO (público) 20222800056303</t>
  </si>
  <si>
    <t>El 14/06/2022 se realizó la capacitación a cargo de COMPENSAR, en el Orfeo de evidencia se encuentra la programación por Google Calendario, PPT y lista de asistencia con evaluación de la actividad.</t>
  </si>
  <si>
    <t>El 03/06/2022 se llevó a cabo la actividad con el apoyo de COMPENSAR, en el Orfeo de evidencia reposa la invitación por Google Calendario, la divulgación por el CHAT FUGA, PPT, registros fotograficos, listado de asistencia y evaluación de la capacitación.</t>
  </si>
  <si>
    <t>ORFEO ( Público) 20222800051693</t>
  </si>
  <si>
    <t>Los días 21, 22 y 23 de junio de 2022 se llevaron a cabo las vacaciones recreativas de los hijos de los servidores FUGA, las cuales contaron con las siguientes actividades: visita al parque faunaticos, cine y visita al parque showplace. Como orfeo de evidencia reposa acta de reunión de recomendaciones con los padres, acta de entrega de las tulas, invitación a la actividad y listado de inscritos.</t>
  </si>
  <si>
    <t>ORFEOS (públicos) 20222800057373 - 20222800041953</t>
  </si>
  <si>
    <t>El 24/05/2022 se realizó entrega a los servidores FUGA de pases de ingreso para el Parque Jaime Duque, en el Orfeo de evidencia se encuentra el acta de reunión en donde los funcionarios dan recibo a los pases mencionados.</t>
  </si>
  <si>
    <t>El 03/06/2022 se llevó a cabo la actividad con el apoyo de COMPENSAR, en el Orfeo de evidencia reposa la invitación por Google Calendario, PPT, listado de asistencia y evaluación de la capacitación.</t>
  </si>
  <si>
    <t>ORFEO ( Público) 20222800051683</t>
  </si>
  <si>
    <t>El 01/06/2022 en la Sede de Compensar se realizó desayuno en reconocimiento de la trayctoria laboral y servicio prestado de los 5 servidores más antiguos de la entidad. Como evidencia reposa la programación de la actividad en Google Calendario y  fotografía de los reconocimientos entregados y acta de reunión.</t>
  </si>
  <si>
    <t>ORFEOS (púlblicos) 20222800046383 - 20222800050423</t>
  </si>
  <si>
    <t>ORFEO (público) 20222800056373 - 20222800058173</t>
  </si>
  <si>
    <t>El 07 y 16 de junio de 2022 se llevó a cabo la capacitación a cargo de COMPENSAR, en el Orfeo de evidencia reposa la invitación por Google Calendario, PPT, lista de asistencia y evaluación de la actividad.</t>
  </si>
  <si>
    <t>El 24/06/2022 se presenta informe de vacantes a la Subdirectora de Gestión Corporativa</t>
  </si>
  <si>
    <t>ORFEO (público) 20222800058433</t>
  </si>
  <si>
    <t>El 24/06/2022 se realizó la actividad a cargo de la OAJ, en el Orfeo de evidencia reposa la invitación por Google Calendario, la PPT y listado de asistencia con evaluación de la actividad.</t>
  </si>
  <si>
    <t>ORFEO (público) 20222800058403</t>
  </si>
  <si>
    <t>Se realizara el 29 de junio faltan evidencias</t>
  </si>
  <si>
    <t>ORFEO (público) 20222800058093</t>
  </si>
  <si>
    <t>El 22/06/2022 por el correo electronico de Talento Humano se divulgó la oferta del curso de Teletrabajo para Teletrabajadores realizado por la plataforma SOY 10, que inicia en el II semestre del año. En el orfeo de evidencia reposa el correo remitido y la divulgación realizada por el chat institucional de EQUIPO FUGA</t>
  </si>
  <si>
    <t>El 3/06/2022 vía INTRANET se divulgó al interior de la  Semana Ambiental FUGA, la capaitación de plasticos de un solo uso a cargo de la Secretaria Distrital de Ambiente.</t>
  </si>
  <si>
    <t>https://intranet.fuga.gov.co/noticias/conoce-la-programacion-de-la-semana-ambiental-fuga-2022
ORFEO (público) 20222800058643</t>
  </si>
  <si>
    <t>ORFEO (público) 20222800057253
https://intranet.fuga.gov.co/noticias/funcionario-disfruta-un-dia-en-familia-en-el-parque-jaime-duque</t>
  </si>
  <si>
    <t>Tercera línea de defensa</t>
  </si>
  <si>
    <t>Observaciones</t>
  </si>
  <si>
    <t>El radicado 20222800028983 es del 11 de febrero de 2022 sin embargo la actividad estaba programada desde el 1 de marzo de 2022. No hay coherencia entre la programacióny la ejecución.</t>
  </si>
  <si>
    <t>Se verifica la evidencia de la ejecución de la actividad. Sin embargo se recomienda revisar los plazos de ejecución, se programan plazos extensos para actividades únicas.</t>
  </si>
  <si>
    <t>Se verifica evidencia de actividad Capacitación del manejo del estrés y optimización de
tiempos ( laboral, familiar), sin embargo no es claro como fue una formación experiencial. Se recomienda asegurar la coherencia entre la denominación propuesta y la actividad ejecutada.</t>
  </si>
  <si>
    <t>Se verifica la evidencia y se valida la ejecución completa</t>
  </si>
  <si>
    <t>Se verifica la evidencia registrada en orfeo, se valida en efecto la socialización ante los jefes de oficinas; sin embargo se sugiere complementar los soportes, como la citación tomada de manera correcta en el calendario ya que la imagen enviada no corresponde con la actividad señalada.</t>
  </si>
  <si>
    <t>Se verifican las evidencias y se confirma su ejecución</t>
  </si>
  <si>
    <t xml:space="preserve">Se recomienda no dejar como producto entregable unicamente la socialización o programaciónd e la actividad. 
No se han hecho los ajustes recomendados por la OAP.
</t>
  </si>
  <si>
    <t xml:space="preserve">Se validan evidencias de ejecución
</t>
  </si>
  <si>
    <t>Si bien se valida la evidencia, se recomienda en la formulación del plan diferencias las actividades de capacitación y las actividades de inducción, pues tienen objetivos diferentes.</t>
  </si>
  <si>
    <t xml:space="preserve">Se validan evidencias de ejecución, sin embargo no se evidencia lista de asistencia, hay dos certificados. Se recomienda validar impacto y aisstencia de las capacitaciones.
</t>
  </si>
  <si>
    <t>Se evidencia el cargue de la pieza grafica en orfeo y en la intranet, se verifica el funcionamiento en el enlace copiado en la imagen</t>
  </si>
  <si>
    <t xml:space="preserve">Se valida orfeo e intranet, no se encuentran evidencias de la entrega de los pases
</t>
  </si>
  <si>
    <t>En la evidencia presentada no e sposible validar la participación del equipo directivo.</t>
  </si>
  <si>
    <t>No se presentan 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</si>
</sst>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 #,##0.00_ ;_ * \-#,##0.00_ ;_ * &quot;-&quot;??_ ;_ @_ "/>
    <numFmt numFmtId="166" formatCode="0.0%"/>
    <numFmt numFmtId="167" formatCode="0.0"/>
  </numFmts>
  <fonts count="20" x14ac:knownFonts="1">
    <font>
      <sz val="11"/>
      <color theme="1"/>
      <name val="Calibri"/>
      <family val="2"/>
      <scheme val="minor"/>
    </font>
    <font>
      <sz val="10"/>
      <name val="Arial"/>
      <family val="2"/>
    </font>
    <font>
      <sz val="11"/>
      <color indexed="8"/>
      <name val="Calibri"/>
      <family val="2"/>
    </font>
    <font>
      <sz val="11"/>
      <color theme="1"/>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0"/>
      <color theme="1"/>
      <name val="Arial"/>
      <family val="2"/>
    </font>
    <font>
      <u/>
      <sz val="11"/>
      <color theme="10"/>
      <name val="Calibri"/>
      <family val="2"/>
      <scheme val="minor"/>
    </font>
    <font>
      <sz val="8"/>
      <name val="Calibri"/>
      <family val="2"/>
      <scheme val="minor"/>
    </font>
    <font>
      <b/>
      <sz val="11"/>
      <color theme="1"/>
      <name val="Arial"/>
      <family val="2"/>
    </font>
    <font>
      <b/>
      <sz val="10"/>
      <color theme="1"/>
      <name val="Arial"/>
      <family val="2"/>
    </font>
    <font>
      <sz val="18"/>
      <color theme="1"/>
      <name val="Arial"/>
      <family val="2"/>
    </font>
    <font>
      <sz val="14"/>
      <color theme="1"/>
      <name val="Arial"/>
      <family val="2"/>
    </font>
    <font>
      <u/>
      <sz val="11"/>
      <color theme="1"/>
      <name val="Calibri"/>
      <family val="2"/>
      <scheme val="minor"/>
    </font>
    <font>
      <sz val="11"/>
      <color theme="1"/>
      <name val="Calibri"/>
      <family val="2"/>
    </font>
    <font>
      <i/>
      <sz val="11"/>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8" fillId="0" borderId="0" applyFont="0" applyFill="0" applyBorder="0" applyAlignment="0" applyProtection="0"/>
    <xf numFmtId="0" fontId="11" fillId="0" borderId="0" applyNumberFormat="0" applyFill="0" applyBorder="0" applyAlignment="0" applyProtection="0"/>
  </cellStyleXfs>
  <cellXfs count="248">
    <xf numFmtId="0" fontId="0" fillId="0" borderId="0" xfId="0"/>
    <xf numFmtId="0" fontId="3" fillId="0" borderId="0" xfId="0" applyFont="1"/>
    <xf numFmtId="0" fontId="3" fillId="3" borderId="0" xfId="0" applyFont="1" applyFill="1" applyBorder="1"/>
    <xf numFmtId="0" fontId="3" fillId="3" borderId="0" xfId="0" applyFont="1" applyFill="1"/>
    <xf numFmtId="0" fontId="3" fillId="3" borderId="0" xfId="0" applyFont="1" applyFill="1" applyBorder="1" applyAlignment="1">
      <alignment horizontal="center"/>
    </xf>
    <xf numFmtId="0" fontId="4" fillId="0" borderId="0" xfId="0" applyFont="1"/>
    <xf numFmtId="0" fontId="6" fillId="0" borderId="0" xfId="0" applyFont="1"/>
    <xf numFmtId="0" fontId="5" fillId="3" borderId="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center"/>
    </xf>
    <xf numFmtId="0" fontId="5" fillId="4" borderId="2"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3" fillId="0" borderId="0" xfId="0" applyFont="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vertical="center"/>
    </xf>
    <xf numFmtId="0" fontId="5" fillId="3" borderId="1" xfId="0" applyFont="1" applyFill="1" applyBorder="1" applyAlignment="1">
      <alignment vertical="center" wrapText="1"/>
    </xf>
    <xf numFmtId="0" fontId="9" fillId="0" borderId="0" xfId="0" applyFont="1" applyFill="1"/>
    <xf numFmtId="0" fontId="3" fillId="0" borderId="1" xfId="0" applyFont="1" applyBorder="1" applyAlignment="1">
      <alignment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Fill="1"/>
    <xf numFmtId="0" fontId="3" fillId="0" borderId="0" xfId="0" applyFont="1" applyFill="1" applyBorder="1"/>
    <xf numFmtId="0" fontId="5" fillId="0" borderId="2" xfId="0" applyFont="1" applyFill="1" applyBorder="1" applyAlignment="1">
      <alignment horizontal="left" vertical="center" wrapText="1"/>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4"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0" xfId="0" applyFont="1" applyFill="1"/>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3" fillId="0" borderId="0" xfId="0" applyFont="1"/>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left"/>
    </xf>
    <xf numFmtId="0" fontId="3" fillId="0" borderId="1" xfId="0" applyFont="1" applyBorder="1" applyAlignment="1">
      <alignment horizontal="left"/>
    </xf>
    <xf numFmtId="0" fontId="15" fillId="0" borderId="0" xfId="0" applyFont="1" applyFill="1" applyBorder="1" applyAlignment="1" applyProtection="1">
      <alignment vertical="center"/>
    </xf>
    <xf numFmtId="0" fontId="10" fillId="0" borderId="5" xfId="0" applyFont="1" applyFill="1" applyBorder="1" applyAlignment="1" applyProtection="1"/>
    <xf numFmtId="0" fontId="10" fillId="0" borderId="0" xfId="0" applyFont="1" applyFill="1" applyBorder="1" applyAlignment="1" applyProtection="1"/>
    <xf numFmtId="0" fontId="10" fillId="0" borderId="0" xfId="0" applyFont="1" applyFill="1" applyBorder="1" applyAlignment="1" applyProtection="1">
      <alignment vertical="center"/>
    </xf>
    <xf numFmtId="0" fontId="7" fillId="0" borderId="2" xfId="0" applyFont="1" applyFill="1" applyBorder="1" applyAlignment="1">
      <alignment horizontal="center" vertical="center"/>
    </xf>
    <xf numFmtId="0" fontId="7" fillId="0" borderId="0" xfId="0" applyFont="1" applyFill="1"/>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3" fillId="0" borderId="1" xfId="0" applyFont="1" applyFill="1" applyBorder="1" applyAlignment="1" applyProtection="1">
      <alignment horizontal="center" vertical="center"/>
      <protection locked="0"/>
    </xf>
    <xf numFmtId="14" fontId="1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justify" vertical="center" wrapText="1"/>
    </xf>
    <xf numFmtId="0" fontId="3" fillId="0" borderId="1" xfId="0" applyFont="1" applyFill="1" applyBorder="1" applyAlignment="1" applyProtection="1">
      <alignment vertical="center" wrapText="1"/>
      <protection locked="0"/>
    </xf>
    <xf numFmtId="14" fontId="3" fillId="0" borderId="1" xfId="0" applyNumberFormat="1" applyFont="1" applyFill="1" applyBorder="1" applyAlignment="1">
      <alignment horizontal="center" vertical="center" wrapText="1"/>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9" fontId="3" fillId="0" borderId="1" xfId="7" applyFont="1" applyFill="1" applyBorder="1" applyAlignment="1" applyProtection="1">
      <alignment vertical="center" wrapText="1"/>
      <protection locked="0"/>
    </xf>
    <xf numFmtId="0" fontId="3"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13" fillId="0" borderId="1" xfId="0" applyNumberFormat="1" applyFont="1" applyFill="1" applyBorder="1" applyAlignment="1" applyProtection="1">
      <alignment horizontal="center" vertical="center" wrapText="1"/>
      <protection locked="0"/>
    </xf>
    <xf numFmtId="0" fontId="13" fillId="0" borderId="1" xfId="7" applyNumberFormat="1" applyFont="1" applyFill="1" applyBorder="1" applyAlignment="1" applyProtection="1">
      <alignment vertical="center" wrapText="1"/>
      <protection locked="0"/>
    </xf>
    <xf numFmtId="10" fontId="13" fillId="0" borderId="1" xfId="7" applyNumberFormat="1" applyFont="1" applyFill="1" applyBorder="1" applyAlignment="1" applyProtection="1">
      <alignment vertical="center" wrapText="1"/>
      <protection locked="0"/>
    </xf>
    <xf numFmtId="166" fontId="13" fillId="0" borderId="1" xfId="4" applyNumberFormat="1" applyFont="1" applyFill="1" applyBorder="1" applyAlignment="1" applyProtection="1">
      <alignment vertical="center" wrapText="1"/>
    </xf>
    <xf numFmtId="0" fontId="13" fillId="0" borderId="1" xfId="0" applyFont="1" applyFill="1" applyBorder="1" applyAlignment="1" applyProtection="1">
      <alignment vertical="center" wrapText="1"/>
      <protection locked="0"/>
    </xf>
    <xf numFmtId="0" fontId="13" fillId="0" borderId="1" xfId="0" applyNumberFormat="1" applyFont="1" applyFill="1" applyBorder="1" applyAlignment="1" applyProtection="1">
      <alignment vertical="center" wrapText="1"/>
      <protection locked="0"/>
    </xf>
    <xf numFmtId="9" fontId="13" fillId="0" borderId="1" xfId="7" applyFont="1" applyFill="1" applyBorder="1" applyAlignment="1" applyProtection="1">
      <alignment vertical="center" wrapText="1"/>
      <protection locked="0"/>
    </xf>
    <xf numFmtId="14" fontId="3" fillId="0" borderId="6" xfId="0" applyNumberFormat="1" applyFont="1" applyFill="1" applyBorder="1" applyAlignment="1">
      <alignment vertical="center" wrapText="1"/>
    </xf>
    <xf numFmtId="14" fontId="3" fillId="0" borderId="1" xfId="0" applyNumberFormat="1" applyFont="1" applyBorder="1" applyAlignment="1">
      <alignment horizontal="justify" vertical="center" wrapText="1"/>
    </xf>
    <xf numFmtId="14" fontId="3" fillId="0" borderId="4" xfId="0" applyNumberFormat="1"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14" fontId="3" fillId="0" borderId="7" xfId="0" applyNumberFormat="1" applyFont="1" applyBorder="1" applyAlignment="1">
      <alignment vertical="center" wrapText="1"/>
    </xf>
    <xf numFmtId="14" fontId="3" fillId="0" borderId="1" xfId="0" applyNumberFormat="1" applyFont="1" applyBorder="1" applyAlignment="1">
      <alignment vertical="center" wrapText="1"/>
    </xf>
    <xf numFmtId="14" fontId="10" fillId="0" borderId="1" xfId="0" applyNumberFormat="1" applyFont="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14" fontId="3" fillId="0" borderId="7" xfId="0" applyNumberFormat="1" applyFont="1" applyFill="1" applyBorder="1" applyAlignment="1">
      <alignment horizontal="justify" vertical="center" wrapText="1"/>
    </xf>
    <xf numFmtId="0" fontId="3" fillId="0" borderId="7" xfId="7" applyNumberFormat="1" applyFont="1" applyFill="1" applyBorder="1" applyAlignment="1" applyProtection="1">
      <alignment vertical="center" wrapText="1"/>
      <protection locked="0"/>
    </xf>
    <xf numFmtId="10" fontId="3" fillId="0" borderId="16" xfId="7" applyNumberFormat="1" applyFont="1" applyFill="1" applyBorder="1" applyAlignment="1" applyProtection="1">
      <alignment vertical="center" wrapText="1"/>
      <protection locked="0"/>
    </xf>
    <xf numFmtId="166" fontId="3" fillId="0" borderId="7" xfId="4" applyNumberFormat="1" applyFont="1" applyFill="1" applyBorder="1" applyAlignment="1" applyProtection="1">
      <alignment vertical="center" wrapText="1"/>
    </xf>
    <xf numFmtId="14" fontId="3" fillId="0" borderId="1" xfId="0" applyNumberFormat="1" applyFont="1" applyFill="1" applyBorder="1" applyAlignment="1">
      <alignment horizontal="justify" vertical="center" wrapText="1"/>
    </xf>
    <xf numFmtId="10" fontId="3" fillId="0" borderId="9" xfId="7" applyNumberFormat="1"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 fillId="5" borderId="5" xfId="0" applyFont="1" applyFill="1" applyBorder="1" applyAlignment="1" applyProtection="1"/>
    <xf numFmtId="0" fontId="10" fillId="5" borderId="0" xfId="0" applyFont="1" applyFill="1" applyBorder="1" applyAlignment="1" applyProtection="1"/>
    <xf numFmtId="0" fontId="7" fillId="8" borderId="2" xfId="0" applyFont="1" applyFill="1" applyBorder="1" applyAlignment="1">
      <alignment horizontal="center" vertical="center"/>
    </xf>
    <xf numFmtId="0" fontId="7" fillId="3" borderId="0" xfId="0" applyFont="1" applyFill="1"/>
    <xf numFmtId="0" fontId="7" fillId="9"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14" fontId="13" fillId="6" borderId="1" xfId="0" applyNumberFormat="1" applyFont="1" applyFill="1" applyBorder="1" applyAlignment="1" applyProtection="1">
      <alignment horizontal="center" vertical="center" wrapText="1"/>
    </xf>
    <xf numFmtId="14" fontId="13" fillId="7"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0" xfId="0" applyFont="1" applyFill="1" applyAlignment="1">
      <alignment horizontal="left"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3" fillId="3" borderId="1" xfId="0" applyNumberFormat="1" applyFont="1" applyFill="1" applyBorder="1" applyAlignment="1" applyProtection="1">
      <alignment horizontal="center" vertical="center" wrapText="1"/>
    </xf>
    <xf numFmtId="14" fontId="13"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67" fontId="13" fillId="0" borderId="1" xfId="7" applyNumberFormat="1" applyFont="1" applyFill="1" applyBorder="1" applyAlignment="1" applyProtection="1">
      <alignment vertical="center" wrapText="1"/>
      <protection locked="0"/>
    </xf>
    <xf numFmtId="0" fontId="3" fillId="0" borderId="1" xfId="0" applyFont="1" applyFill="1" applyBorder="1"/>
    <xf numFmtId="0" fontId="3" fillId="0" borderId="1" xfId="0" applyFont="1" applyBorder="1" applyAlignment="1" applyProtection="1">
      <alignment vertical="center" wrapText="1"/>
      <protection locked="0"/>
    </xf>
    <xf numFmtId="166" fontId="3" fillId="10" borderId="1" xfId="4" applyNumberFormat="1" applyFont="1" applyFill="1" applyBorder="1" applyAlignment="1" applyProtection="1">
      <alignment vertical="center" wrapText="1"/>
    </xf>
    <xf numFmtId="0" fontId="3" fillId="10" borderId="1" xfId="0" applyFont="1" applyFill="1" applyBorder="1" applyAlignment="1" applyProtection="1">
      <alignment horizontal="center" vertical="center" wrapText="1"/>
      <protection locked="0"/>
    </xf>
    <xf numFmtId="0" fontId="3" fillId="10" borderId="1" xfId="0" applyFont="1" applyFill="1" applyBorder="1" applyAlignment="1">
      <alignment horizontal="justify" vertical="center" wrapText="1"/>
    </xf>
    <xf numFmtId="0" fontId="3" fillId="10" borderId="1" xfId="0" applyFont="1" applyFill="1" applyBorder="1" applyAlignment="1" applyProtection="1">
      <alignment vertical="center" wrapText="1"/>
      <protection locked="0"/>
    </xf>
    <xf numFmtId="14" fontId="3" fillId="10" borderId="1" xfId="0" applyNumberFormat="1" applyFont="1" applyFill="1" applyBorder="1" applyAlignment="1">
      <alignment horizontal="center" vertical="center" wrapText="1"/>
    </xf>
    <xf numFmtId="0" fontId="3" fillId="10" borderId="1" xfId="0" applyNumberFormat="1" applyFont="1" applyFill="1" applyBorder="1" applyAlignment="1" applyProtection="1">
      <alignment horizontal="center" vertical="center" wrapText="1"/>
      <protection locked="0"/>
    </xf>
    <xf numFmtId="0" fontId="3" fillId="10" borderId="1" xfId="7" applyNumberFormat="1" applyFont="1" applyFill="1" applyBorder="1" applyAlignment="1" applyProtection="1">
      <alignment vertical="center" wrapText="1"/>
      <protection locked="0"/>
    </xf>
    <xf numFmtId="10" fontId="3" fillId="10" borderId="1" xfId="7" applyNumberFormat="1" applyFont="1" applyFill="1" applyBorder="1" applyAlignment="1" applyProtection="1">
      <alignment vertical="center" wrapText="1"/>
      <protection locked="0"/>
    </xf>
    <xf numFmtId="0" fontId="3" fillId="10" borderId="0" xfId="0" applyFont="1" applyFill="1"/>
    <xf numFmtId="0" fontId="3" fillId="0" borderId="17" xfId="0" applyFont="1" applyBorder="1" applyAlignment="1">
      <alignment vertical="center" wrapText="1"/>
    </xf>
    <xf numFmtId="0" fontId="3" fillId="0" borderId="18" xfId="0" applyFont="1" applyBorder="1" applyAlignment="1">
      <alignment vertical="center" wrapText="1"/>
    </xf>
    <xf numFmtId="0" fontId="3" fillId="11" borderId="17" xfId="0" applyFont="1" applyFill="1" applyBorder="1" applyAlignment="1">
      <alignment vertical="center" wrapText="1"/>
    </xf>
    <xf numFmtId="166" fontId="3" fillId="3" borderId="1" xfId="4" applyNumberFormat="1" applyFont="1" applyFill="1" applyBorder="1" applyAlignment="1" applyProtection="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12" borderId="1" xfId="0" applyFont="1" applyFill="1" applyBorder="1" applyAlignment="1" applyProtection="1">
      <alignment horizontal="center" vertical="center" wrapText="1"/>
      <protection locked="0"/>
    </xf>
    <xf numFmtId="0" fontId="3" fillId="12" borderId="1" xfId="0" applyFont="1" applyFill="1" applyBorder="1" applyAlignment="1">
      <alignment horizontal="justify" vertical="center" wrapText="1"/>
    </xf>
    <xf numFmtId="0" fontId="3" fillId="12" borderId="1" xfId="0" applyFont="1" applyFill="1" applyBorder="1" applyAlignment="1">
      <alignment vertical="center" wrapText="1"/>
    </xf>
    <xf numFmtId="0" fontId="3" fillId="12" borderId="1" xfId="0" applyFont="1" applyFill="1" applyBorder="1" applyAlignment="1" applyProtection="1">
      <alignment vertical="center" wrapText="1"/>
      <protection locked="0"/>
    </xf>
    <xf numFmtId="14" fontId="3" fillId="12" borderId="1" xfId="0" applyNumberFormat="1" applyFont="1" applyFill="1" applyBorder="1" applyAlignment="1">
      <alignment horizontal="center" vertical="center" wrapText="1"/>
    </xf>
    <xf numFmtId="14" fontId="3" fillId="12" borderId="1" xfId="0" applyNumberFormat="1" applyFont="1" applyFill="1" applyBorder="1" applyAlignment="1">
      <alignment vertical="center" wrapText="1"/>
    </xf>
    <xf numFmtId="0" fontId="3" fillId="12" borderId="1" xfId="0" applyNumberFormat="1" applyFont="1" applyFill="1" applyBorder="1" applyAlignment="1" applyProtection="1">
      <alignment horizontal="center" vertical="center" wrapText="1"/>
      <protection locked="0"/>
    </xf>
    <xf numFmtId="0" fontId="3" fillId="12" borderId="1" xfId="7" applyNumberFormat="1" applyFont="1" applyFill="1" applyBorder="1" applyAlignment="1" applyProtection="1">
      <alignment vertical="center" wrapText="1"/>
      <protection locked="0"/>
    </xf>
    <xf numFmtId="10" fontId="3" fillId="12" borderId="1" xfId="7" applyNumberFormat="1" applyFont="1" applyFill="1" applyBorder="1" applyAlignment="1" applyProtection="1">
      <alignment vertical="center" wrapText="1"/>
      <protection locked="0"/>
    </xf>
    <xf numFmtId="166" fontId="3" fillId="12" borderId="1" xfId="4" applyNumberFormat="1" applyFont="1" applyFill="1" applyBorder="1" applyAlignment="1" applyProtection="1">
      <alignment vertical="center" wrapText="1"/>
    </xf>
    <xf numFmtId="0" fontId="3" fillId="12" borderId="0" xfId="0" applyFont="1" applyFill="1"/>
    <xf numFmtId="0" fontId="11" fillId="0" borderId="1" xfId="8" applyFill="1" applyBorder="1" applyAlignment="1" applyProtection="1">
      <alignment vertical="center" wrapText="1"/>
      <protection locked="0"/>
    </xf>
    <xf numFmtId="0" fontId="13" fillId="0" borderId="1" xfId="0" applyFont="1" applyFill="1" applyBorder="1" applyAlignment="1">
      <alignment horizontal="center" vertical="center"/>
    </xf>
    <xf numFmtId="0" fontId="13" fillId="0" borderId="1" xfId="0" applyFont="1" applyFill="1" applyBorder="1"/>
    <xf numFmtId="0" fontId="13" fillId="0" borderId="1" xfId="0" applyFont="1" applyBorder="1" applyAlignment="1">
      <alignment horizontal="center" vertical="center"/>
    </xf>
    <xf numFmtId="0" fontId="3" fillId="10" borderId="1" xfId="0" applyFont="1" applyFill="1" applyBorder="1" applyAlignment="1">
      <alignment vertical="center" wrapText="1"/>
    </xf>
    <xf numFmtId="0" fontId="3" fillId="0" borderId="1" xfId="0" applyFont="1" applyBorder="1" applyAlignment="1">
      <alignment vertical="center"/>
    </xf>
    <xf numFmtId="0" fontId="3" fillId="13" borderId="1" xfId="0" applyFont="1" applyFill="1" applyBorder="1" applyAlignment="1">
      <alignment vertical="center" wrapText="1"/>
    </xf>
    <xf numFmtId="0" fontId="13" fillId="0" borderId="1" xfId="0" applyFont="1" applyBorder="1" applyAlignment="1">
      <alignment vertical="center"/>
    </xf>
    <xf numFmtId="0" fontId="13" fillId="0" borderId="1" xfId="0" applyFont="1" applyBorder="1" applyAlignment="1" applyProtection="1">
      <alignment vertical="center" wrapText="1"/>
      <protection locked="0"/>
    </xf>
    <xf numFmtId="0" fontId="3" fillId="0" borderId="1" xfId="0" applyFont="1" applyBorder="1"/>
    <xf numFmtId="14" fontId="13" fillId="0" borderId="2" xfId="0" applyNumberFormat="1" applyFont="1" applyFill="1" applyBorder="1" applyAlignment="1" applyProtection="1">
      <alignment horizontal="center" vertical="center" wrapText="1"/>
    </xf>
    <xf numFmtId="9" fontId="3" fillId="0" borderId="2" xfId="7" applyFont="1" applyFill="1" applyBorder="1" applyAlignment="1" applyProtection="1">
      <alignment vertical="center" wrapText="1"/>
      <protection locked="0"/>
    </xf>
    <xf numFmtId="9" fontId="3" fillId="12" borderId="2" xfId="7" applyFont="1" applyFill="1" applyBorder="1" applyAlignment="1" applyProtection="1">
      <alignment vertical="center" wrapText="1"/>
      <protection locked="0"/>
    </xf>
    <xf numFmtId="9" fontId="3" fillId="10" borderId="2" xfId="7" applyFont="1" applyFill="1" applyBorder="1" applyAlignment="1" applyProtection="1">
      <alignment vertical="center" wrapText="1"/>
      <protection locked="0"/>
    </xf>
    <xf numFmtId="9" fontId="13" fillId="0" borderId="2" xfId="7" applyFont="1" applyFill="1" applyBorder="1" applyAlignment="1" applyProtection="1">
      <alignment vertical="center" wrapText="1"/>
      <protection locked="0"/>
    </xf>
    <xf numFmtId="0" fontId="7" fillId="0" borderId="0" xfId="0" applyFont="1" applyFill="1" applyAlignment="1">
      <alignment vertical="center"/>
    </xf>
    <xf numFmtId="0" fontId="3" fillId="12" borderId="1" xfId="0" applyFont="1" applyFill="1" applyBorder="1" applyAlignment="1">
      <alignment vertical="center"/>
    </xf>
    <xf numFmtId="0" fontId="3" fillId="10" borderId="1" xfId="0" applyFont="1" applyFill="1" applyBorder="1" applyAlignment="1">
      <alignment vertical="center"/>
    </xf>
    <xf numFmtId="0" fontId="13" fillId="0" borderId="1" xfId="0" applyFont="1" applyFill="1" applyBorder="1" applyAlignment="1">
      <alignment vertical="center"/>
    </xf>
    <xf numFmtId="0" fontId="5" fillId="0" borderId="1" xfId="0" applyFont="1" applyFill="1" applyBorder="1" applyAlignment="1">
      <alignment horizontal="center" vertical="center"/>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5" xfId="0" applyFont="1" applyFill="1" applyBorder="1" applyAlignment="1" applyProtection="1">
      <alignment horizontal="center"/>
    </xf>
    <xf numFmtId="0" fontId="16"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17" fillId="0" borderId="1" xfId="8" applyFont="1" applyFill="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wrapText="1"/>
    </xf>
    <xf numFmtId="0" fontId="3" fillId="0" borderId="4" xfId="0" applyFont="1" applyFill="1" applyBorder="1" applyAlignment="1">
      <alignment horizontal="center" wrapText="1"/>
    </xf>
    <xf numFmtId="0" fontId="3"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xf>
    <xf numFmtId="0" fontId="10" fillId="0" borderId="4" xfId="0" applyFont="1" applyFill="1" applyBorder="1" applyAlignment="1">
      <alignment horizontal="center"/>
    </xf>
    <xf numFmtId="0" fontId="10" fillId="0" borderId="3" xfId="0" applyFont="1" applyFill="1" applyBorder="1" applyAlignment="1">
      <alignment horizontal="center"/>
    </xf>
    <xf numFmtId="0" fontId="13" fillId="0" borderId="2" xfId="0" applyFont="1" applyFill="1" applyBorder="1" applyAlignment="1" applyProtection="1">
      <alignment horizontal="center" wrapText="1"/>
      <protection locked="0"/>
    </xf>
    <xf numFmtId="0" fontId="13" fillId="0" borderId="3" xfId="0" applyFont="1" applyFill="1" applyBorder="1" applyAlignment="1" applyProtection="1">
      <alignment horizontal="center" wrapText="1"/>
      <protection locked="0"/>
    </xf>
    <xf numFmtId="0" fontId="13" fillId="0" borderId="4" xfId="0" applyFont="1" applyFill="1" applyBorder="1" applyAlignment="1" applyProtection="1">
      <alignment horizontal="center" wrapText="1"/>
      <protection locked="0"/>
    </xf>
    <xf numFmtId="14" fontId="10" fillId="0" borderId="2"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Fill="1" applyBorder="1" applyAlignment="1">
      <alignment horizontal="left"/>
    </xf>
    <xf numFmtId="0" fontId="13" fillId="0" borderId="1" xfId="0" applyFont="1" applyFill="1" applyBorder="1" applyAlignment="1" applyProtection="1">
      <alignment vertical="center" wrapText="1"/>
      <protection locked="0"/>
    </xf>
    <xf numFmtId="0" fontId="13" fillId="0" borderId="6" xfId="0" applyFont="1" applyFill="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14" fontId="13" fillId="7" borderId="1" xfId="0" applyNumberFormat="1" applyFont="1" applyFill="1" applyBorder="1" applyAlignment="1" applyProtection="1">
      <alignment horizontal="center" vertical="center" wrapText="1"/>
    </xf>
    <xf numFmtId="0" fontId="17" fillId="0" borderId="1" xfId="8" applyFont="1" applyBorder="1" applyAlignment="1">
      <alignment horizontal="center"/>
    </xf>
    <xf numFmtId="0" fontId="3" fillId="0" borderId="1" xfId="0" applyFont="1" applyBorder="1" applyAlignment="1">
      <alignment horizontal="center"/>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14" fontId="13" fillId="6" borderId="1" xfId="0" applyNumberFormat="1" applyFont="1" applyFill="1" applyBorder="1" applyAlignment="1" applyProtection="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xf>
    <xf numFmtId="0" fontId="10" fillId="4" borderId="2" xfId="0" applyFont="1" applyFill="1" applyBorder="1" applyAlignment="1">
      <alignment horizontal="center"/>
    </xf>
    <xf numFmtId="0" fontId="10" fillId="4" borderId="4" xfId="0" applyFont="1" applyFill="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10" fillId="4" borderId="3" xfId="0" applyFont="1" applyFill="1" applyBorder="1" applyAlignment="1">
      <alignment horizontal="center"/>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3" fillId="0" borderId="1" xfId="0" applyFont="1" applyBorder="1" applyAlignment="1">
      <alignment horizontal="center" wrapText="1"/>
    </xf>
    <xf numFmtId="0" fontId="7" fillId="4" borderId="1" xfId="0" applyFont="1" applyFill="1" applyBorder="1" applyAlignment="1">
      <alignment horizontal="center" vertical="center"/>
    </xf>
    <xf numFmtId="0" fontId="7" fillId="8" borderId="1" xfId="0" applyFont="1" applyFill="1" applyBorder="1" applyAlignment="1">
      <alignment horizontal="center" vertical="center"/>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150">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512194</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3301659</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2396784</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tranet.fuga.gov.co/noticias/conoce-la-programacion-de-la-semana-ambiental-fuga-2022ORFEO%20(p&#250;blico)%2020222800058643" TargetMode="External"/><Relationship Id="rId1" Type="http://schemas.openxmlformats.org/officeDocument/2006/relationships/hyperlink" Target="https://www.fuga.gov.co/transparencia/plan-estrategico-talento-human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A4CD-204E-4AB5-9543-D6333CC22A35}">
  <sheetPr>
    <pageSetUpPr fitToPage="1"/>
  </sheetPr>
  <dimension ref="A1:T83"/>
  <sheetViews>
    <sheetView showGridLines="0" topLeftCell="C2" zoomScale="70" zoomScaleNormal="70" zoomScaleSheetLayoutView="70" workbookViewId="0">
      <selection activeCell="T31" sqref="T31"/>
    </sheetView>
  </sheetViews>
  <sheetFormatPr baseColWidth="10" defaultRowHeight="14.25" x14ac:dyDescent="0.2"/>
  <cols>
    <col min="1" max="1" width="17.5703125" style="30" customWidth="1"/>
    <col min="2" max="2" width="28.5703125" style="30" customWidth="1"/>
    <col min="3" max="3" width="21.5703125" style="57" customWidth="1"/>
    <col min="4" max="4" width="32.5703125" style="57" customWidth="1"/>
    <col min="5" max="5" width="10.7109375" style="30" bestFit="1" customWidth="1"/>
    <col min="6" max="6" width="12.42578125" style="30" bestFit="1" customWidth="1"/>
    <col min="7" max="7" width="11.5703125" style="30" customWidth="1"/>
    <col min="8" max="8" width="9.7109375" style="30" customWidth="1"/>
    <col min="9" max="9" width="12.7109375" style="30" customWidth="1"/>
    <col min="10" max="10" width="36.140625" style="30" customWidth="1"/>
    <col min="11" max="11" width="20" style="30" customWidth="1"/>
    <col min="12" max="12" width="21.140625" style="30" customWidth="1"/>
    <col min="13" max="13" width="10.5703125" style="30" customWidth="1"/>
    <col min="14" max="14" width="0" style="30" hidden="1" customWidth="1"/>
    <col min="15" max="15" width="20.28515625" style="30" hidden="1" customWidth="1"/>
    <col min="16" max="16" width="58.28515625" style="30" hidden="1" customWidth="1"/>
    <col min="17" max="17" width="31.42578125" style="30" hidden="1" customWidth="1"/>
    <col min="18" max="18" width="17.5703125" style="30" hidden="1" customWidth="1"/>
    <col min="19" max="19" width="25" style="30" hidden="1" customWidth="1"/>
    <col min="20" max="20" width="39" style="57" customWidth="1"/>
    <col min="21" max="16384" width="11.42578125" style="30"/>
  </cols>
  <sheetData>
    <row r="1" spans="1:20" ht="57" customHeight="1" x14ac:dyDescent="0.2">
      <c r="A1" s="171"/>
      <c r="B1" s="172"/>
      <c r="C1" s="172"/>
      <c r="D1" s="172"/>
      <c r="E1" s="172"/>
      <c r="F1" s="172"/>
      <c r="G1" s="173"/>
      <c r="H1" s="60"/>
      <c r="I1" s="60"/>
    </row>
    <row r="2" spans="1:20" ht="31.5" customHeight="1" x14ac:dyDescent="0.2">
      <c r="A2" s="174"/>
      <c r="B2" s="175"/>
      <c r="C2" s="175"/>
      <c r="D2" s="175"/>
      <c r="E2" s="175"/>
      <c r="F2" s="175"/>
      <c r="G2" s="176"/>
      <c r="I2" s="31"/>
    </row>
    <row r="3" spans="1:20" x14ac:dyDescent="0.2">
      <c r="A3" s="61"/>
      <c r="B3" s="62"/>
      <c r="C3" s="63"/>
      <c r="D3" s="63"/>
      <c r="J3" s="31"/>
    </row>
    <row r="4" spans="1:20" s="65" customFormat="1" ht="56.25" customHeight="1" x14ac:dyDescent="0.25">
      <c r="A4" s="64" t="s">
        <v>238</v>
      </c>
      <c r="B4" s="177" t="s">
        <v>66</v>
      </c>
      <c r="C4" s="177"/>
      <c r="D4" s="177"/>
      <c r="E4" s="177"/>
      <c r="F4" s="177"/>
      <c r="G4" s="177"/>
      <c r="T4" s="166"/>
    </row>
    <row r="5" spans="1:20" ht="45" customHeight="1" x14ac:dyDescent="0.25">
      <c r="A5" s="64" t="s">
        <v>24</v>
      </c>
      <c r="B5" s="177" t="s">
        <v>65</v>
      </c>
      <c r="C5" s="177"/>
      <c r="D5" s="177"/>
      <c r="E5" s="177"/>
      <c r="F5" s="177"/>
      <c r="G5" s="177"/>
      <c r="H5" s="65"/>
      <c r="I5" s="65"/>
      <c r="J5" s="65"/>
    </row>
    <row r="6" spans="1:20" ht="24.75" customHeight="1" x14ac:dyDescent="0.25">
      <c r="A6" s="66"/>
      <c r="B6" s="67"/>
      <c r="C6" s="67"/>
      <c r="D6" s="67"/>
      <c r="F6" s="67"/>
      <c r="G6" s="67"/>
      <c r="H6" s="65"/>
      <c r="I6" s="65"/>
      <c r="J6" s="65"/>
    </row>
    <row r="7" spans="1:20" ht="44.25" customHeight="1" x14ac:dyDescent="0.25">
      <c r="A7" s="178" t="s">
        <v>3</v>
      </c>
      <c r="B7" s="178"/>
      <c r="C7" s="178"/>
      <c r="F7" s="178" t="s">
        <v>64</v>
      </c>
      <c r="G7" s="178"/>
      <c r="H7" s="65"/>
      <c r="I7" s="65"/>
      <c r="J7" s="65"/>
    </row>
    <row r="8" spans="1:20" ht="60" customHeight="1" x14ac:dyDescent="0.25">
      <c r="A8" s="32" t="s">
        <v>7</v>
      </c>
      <c r="B8" s="179" t="s">
        <v>85</v>
      </c>
      <c r="C8" s="179"/>
      <c r="D8" s="36"/>
      <c r="F8" s="180" t="s">
        <v>48</v>
      </c>
      <c r="G8" s="180"/>
      <c r="H8" s="65"/>
      <c r="I8" s="65"/>
      <c r="J8" s="65"/>
    </row>
    <row r="9" spans="1:20" ht="101.25" customHeight="1" x14ac:dyDescent="0.25">
      <c r="A9" s="32" t="s">
        <v>8</v>
      </c>
      <c r="B9" s="181" t="s">
        <v>86</v>
      </c>
      <c r="C9" s="181"/>
      <c r="D9" s="56"/>
      <c r="F9" s="180"/>
      <c r="G9" s="180"/>
      <c r="H9" s="65"/>
      <c r="I9" s="65"/>
      <c r="J9" s="65"/>
    </row>
    <row r="10" spans="1:20" ht="30" customHeight="1" x14ac:dyDescent="0.25">
      <c r="A10" s="32" t="s">
        <v>26</v>
      </c>
      <c r="B10" s="182" t="s">
        <v>87</v>
      </c>
      <c r="C10" s="182"/>
      <c r="D10" s="56"/>
      <c r="G10" s="35"/>
      <c r="H10" s="65"/>
      <c r="I10" s="65"/>
      <c r="J10" s="65"/>
    </row>
    <row r="11" spans="1:20" ht="35.25" customHeight="1" x14ac:dyDescent="0.25">
      <c r="A11" s="32" t="s">
        <v>13</v>
      </c>
      <c r="B11" s="179" t="s">
        <v>58</v>
      </c>
      <c r="C11" s="179"/>
      <c r="D11" s="36"/>
      <c r="F11" s="178" t="s">
        <v>6</v>
      </c>
      <c r="G11" s="178"/>
      <c r="H11" s="65"/>
      <c r="I11" s="65"/>
      <c r="J11" s="65"/>
    </row>
    <row r="12" spans="1:20" ht="51" customHeight="1" x14ac:dyDescent="0.25">
      <c r="A12" s="32" t="s">
        <v>27</v>
      </c>
      <c r="B12" s="170" t="s">
        <v>16</v>
      </c>
      <c r="C12" s="170"/>
      <c r="D12" s="36"/>
      <c r="F12" s="37">
        <v>1</v>
      </c>
      <c r="G12" s="38"/>
      <c r="J12" s="65"/>
    </row>
    <row r="13" spans="1:20" ht="35.25" customHeight="1" x14ac:dyDescent="0.25">
      <c r="A13" s="32" t="s">
        <v>22</v>
      </c>
      <c r="B13" s="183" t="s">
        <v>97</v>
      </c>
      <c r="C13" s="182"/>
      <c r="D13" s="56"/>
      <c r="E13" s="65"/>
      <c r="F13" s="65"/>
      <c r="G13" s="65"/>
      <c r="H13" s="65"/>
      <c r="I13" s="65"/>
      <c r="J13" s="65"/>
    </row>
    <row r="14" spans="1:20" ht="36.75" customHeight="1" x14ac:dyDescent="0.25">
      <c r="A14" s="32" t="s">
        <v>76</v>
      </c>
      <c r="B14" s="182">
        <v>2022</v>
      </c>
      <c r="C14" s="182"/>
      <c r="D14" s="56"/>
      <c r="I14" s="65"/>
      <c r="J14" s="65"/>
    </row>
    <row r="15" spans="1:20" x14ac:dyDescent="0.2">
      <c r="A15" s="34"/>
      <c r="B15" s="34"/>
      <c r="C15" s="56"/>
      <c r="D15" s="56"/>
      <c r="E15" s="34"/>
      <c r="F15" s="34"/>
      <c r="G15" s="34"/>
      <c r="H15" s="34"/>
      <c r="I15" s="34"/>
      <c r="J15" s="34"/>
    </row>
    <row r="16" spans="1:20" ht="87" customHeight="1" x14ac:dyDescent="0.2">
      <c r="A16" s="39" t="s">
        <v>39</v>
      </c>
      <c r="B16" s="184" t="s">
        <v>150</v>
      </c>
      <c r="C16" s="185"/>
      <c r="D16" s="185"/>
      <c r="E16" s="185"/>
      <c r="F16" s="185"/>
      <c r="G16" s="186"/>
      <c r="H16" s="34"/>
      <c r="I16" s="34"/>
      <c r="J16" s="34"/>
    </row>
    <row r="17" spans="1:20" ht="15" customHeight="1" x14ac:dyDescent="0.2">
      <c r="A17" s="34"/>
      <c r="B17" s="34"/>
      <c r="C17" s="56"/>
      <c r="D17" s="56"/>
      <c r="E17" s="34"/>
      <c r="F17" s="34"/>
      <c r="G17" s="34"/>
      <c r="H17" s="34"/>
      <c r="I17" s="34"/>
      <c r="J17" s="34"/>
    </row>
    <row r="18" spans="1:20" ht="15" customHeight="1" x14ac:dyDescent="0.2">
      <c r="A18" s="187" t="s">
        <v>68</v>
      </c>
      <c r="B18" s="187" t="s">
        <v>28</v>
      </c>
      <c r="C18" s="187" t="s">
        <v>29</v>
      </c>
      <c r="D18" s="187" t="s">
        <v>30</v>
      </c>
      <c r="E18" s="188" t="s">
        <v>0</v>
      </c>
      <c r="F18" s="188"/>
      <c r="G18" s="68" t="s">
        <v>25</v>
      </c>
      <c r="H18" s="189" t="s">
        <v>71</v>
      </c>
      <c r="I18" s="189"/>
      <c r="J18" s="189"/>
      <c r="K18" s="189"/>
      <c r="L18" s="189"/>
      <c r="M18" s="189"/>
      <c r="N18" s="189" t="s">
        <v>72</v>
      </c>
      <c r="O18" s="189"/>
      <c r="P18" s="189"/>
      <c r="Q18" s="189"/>
      <c r="R18" s="189"/>
      <c r="S18" s="189"/>
    </row>
    <row r="19" spans="1:20" ht="36" customHeight="1" x14ac:dyDescent="0.2">
      <c r="A19" s="187"/>
      <c r="B19" s="187"/>
      <c r="C19" s="187"/>
      <c r="D19" s="187"/>
      <c r="E19" s="187" t="s">
        <v>1</v>
      </c>
      <c r="F19" s="187" t="s">
        <v>2</v>
      </c>
      <c r="G19" s="190" t="s">
        <v>69</v>
      </c>
      <c r="H19" s="189" t="s">
        <v>36</v>
      </c>
      <c r="I19" s="189"/>
      <c r="J19" s="189"/>
      <c r="K19" s="189"/>
      <c r="L19" s="189" t="s">
        <v>73</v>
      </c>
      <c r="M19" s="189"/>
      <c r="N19" s="189" t="s">
        <v>36</v>
      </c>
      <c r="O19" s="189"/>
      <c r="P19" s="189"/>
      <c r="Q19" s="189"/>
      <c r="R19" s="189" t="s">
        <v>73</v>
      </c>
      <c r="S19" s="191"/>
      <c r="T19" s="152" t="s">
        <v>335</v>
      </c>
    </row>
    <row r="20" spans="1:20" ht="52.5" customHeight="1" x14ac:dyDescent="0.2">
      <c r="A20" s="187"/>
      <c r="B20" s="187"/>
      <c r="C20" s="187"/>
      <c r="D20" s="187"/>
      <c r="E20" s="187"/>
      <c r="F20" s="187"/>
      <c r="G20" s="190"/>
      <c r="H20" s="69" t="s">
        <v>70</v>
      </c>
      <c r="I20" s="69" t="s">
        <v>239</v>
      </c>
      <c r="J20" s="69" t="s">
        <v>32</v>
      </c>
      <c r="K20" s="69" t="s">
        <v>33</v>
      </c>
      <c r="L20" s="69" t="s">
        <v>34</v>
      </c>
      <c r="M20" s="69" t="s">
        <v>35</v>
      </c>
      <c r="N20" s="69" t="s">
        <v>70</v>
      </c>
      <c r="O20" s="69" t="s">
        <v>239</v>
      </c>
      <c r="P20" s="69" t="s">
        <v>32</v>
      </c>
      <c r="Q20" s="69" t="s">
        <v>33</v>
      </c>
      <c r="R20" s="69" t="s">
        <v>34</v>
      </c>
      <c r="S20" s="161" t="s">
        <v>35</v>
      </c>
      <c r="T20" s="152" t="s">
        <v>336</v>
      </c>
    </row>
    <row r="21" spans="1:20" ht="213.75" x14ac:dyDescent="0.2">
      <c r="A21" s="70" t="s">
        <v>85</v>
      </c>
      <c r="B21" s="71" t="s">
        <v>151</v>
      </c>
      <c r="C21" s="72" t="s">
        <v>117</v>
      </c>
      <c r="D21" s="124" t="s">
        <v>300</v>
      </c>
      <c r="E21" s="73">
        <v>44564</v>
      </c>
      <c r="F21" s="73">
        <v>44589</v>
      </c>
      <c r="G21" s="70">
        <v>1</v>
      </c>
      <c r="H21" s="74">
        <v>1</v>
      </c>
      <c r="I21" s="75">
        <f>H21/$G$21</f>
        <v>1</v>
      </c>
      <c r="J21" s="76" t="s">
        <v>240</v>
      </c>
      <c r="K21" s="72" t="s">
        <v>241</v>
      </c>
      <c r="L21" s="128" t="s">
        <v>341</v>
      </c>
      <c r="M21" s="77" t="s">
        <v>41</v>
      </c>
      <c r="N21" s="74"/>
      <c r="O21" s="75">
        <f>N21/$G$21</f>
        <v>0</v>
      </c>
      <c r="P21" s="72"/>
      <c r="Q21" s="72"/>
      <c r="R21" s="72"/>
      <c r="S21" s="162"/>
      <c r="T21" s="155" t="s">
        <v>343</v>
      </c>
    </row>
    <row r="22" spans="1:20" ht="99.75" x14ac:dyDescent="0.2">
      <c r="A22" s="70" t="s">
        <v>85</v>
      </c>
      <c r="B22" s="71" t="s">
        <v>152</v>
      </c>
      <c r="C22" s="72" t="s">
        <v>118</v>
      </c>
      <c r="D22" s="124" t="s">
        <v>300</v>
      </c>
      <c r="E22" s="73">
        <v>44593</v>
      </c>
      <c r="F22" s="73">
        <v>44620</v>
      </c>
      <c r="G22" s="78">
        <v>1</v>
      </c>
      <c r="H22" s="74">
        <v>1</v>
      </c>
      <c r="I22" s="75">
        <f>H22/$G$22</f>
        <v>1</v>
      </c>
      <c r="J22" s="76" t="s">
        <v>249</v>
      </c>
      <c r="K22" s="72" t="s">
        <v>248</v>
      </c>
      <c r="L22" s="124" t="s">
        <v>340</v>
      </c>
      <c r="M22" s="77" t="s">
        <v>41</v>
      </c>
      <c r="N22" s="74"/>
      <c r="O22" s="75">
        <f>N22/$G$22</f>
        <v>0</v>
      </c>
      <c r="P22" s="72"/>
      <c r="Q22" s="72"/>
      <c r="R22" s="72"/>
      <c r="S22" s="162"/>
      <c r="T22" s="40" t="s">
        <v>344</v>
      </c>
    </row>
    <row r="23" spans="1:20" ht="114" x14ac:dyDescent="0.2">
      <c r="A23" s="70" t="s">
        <v>85</v>
      </c>
      <c r="B23" s="71" t="s">
        <v>153</v>
      </c>
      <c r="C23" s="72" t="s">
        <v>118</v>
      </c>
      <c r="D23" s="124" t="s">
        <v>300</v>
      </c>
      <c r="E23" s="73">
        <v>44593</v>
      </c>
      <c r="F23" s="73">
        <v>44620</v>
      </c>
      <c r="G23" s="46">
        <v>1</v>
      </c>
      <c r="H23" s="74">
        <v>1</v>
      </c>
      <c r="I23" s="75">
        <f>H23/$G$26</f>
        <v>1</v>
      </c>
      <c r="J23" s="76" t="s">
        <v>247</v>
      </c>
      <c r="K23" s="72" t="s">
        <v>246</v>
      </c>
      <c r="L23" s="124" t="s">
        <v>340</v>
      </c>
      <c r="M23" s="77" t="s">
        <v>41</v>
      </c>
      <c r="N23" s="74"/>
      <c r="O23" s="75">
        <f>N23/$G$26</f>
        <v>0</v>
      </c>
      <c r="P23" s="72"/>
      <c r="Q23" s="72"/>
      <c r="R23" s="72"/>
      <c r="S23" s="162"/>
      <c r="T23" s="40" t="s">
        <v>344</v>
      </c>
    </row>
    <row r="24" spans="1:20" ht="114" x14ac:dyDescent="0.2">
      <c r="A24" s="70" t="s">
        <v>85</v>
      </c>
      <c r="B24" s="71" t="s">
        <v>154</v>
      </c>
      <c r="C24" s="40" t="s">
        <v>103</v>
      </c>
      <c r="D24" s="81" t="s">
        <v>301</v>
      </c>
      <c r="E24" s="73">
        <v>44593</v>
      </c>
      <c r="F24" s="73">
        <v>44651</v>
      </c>
      <c r="G24" s="78">
        <v>1</v>
      </c>
      <c r="H24" s="74">
        <v>1</v>
      </c>
      <c r="I24" s="75">
        <f>H24/$G$24</f>
        <v>1</v>
      </c>
      <c r="J24" s="76" t="s">
        <v>257</v>
      </c>
      <c r="K24" s="72" t="s">
        <v>256</v>
      </c>
      <c r="L24" s="124" t="s">
        <v>340</v>
      </c>
      <c r="M24" s="77" t="s">
        <v>41</v>
      </c>
      <c r="N24" s="74"/>
      <c r="O24" s="75">
        <f>N24/$G$24</f>
        <v>0</v>
      </c>
      <c r="P24" s="72"/>
      <c r="Q24" s="72"/>
      <c r="R24" s="72"/>
      <c r="S24" s="162"/>
      <c r="T24" s="40" t="s">
        <v>344</v>
      </c>
    </row>
    <row r="25" spans="1:20" ht="171" x14ac:dyDescent="0.2">
      <c r="A25" s="70" t="s">
        <v>85</v>
      </c>
      <c r="B25" s="71" t="s">
        <v>155</v>
      </c>
      <c r="C25" s="72" t="s">
        <v>118</v>
      </c>
      <c r="D25" s="81" t="s">
        <v>301</v>
      </c>
      <c r="E25" s="73">
        <v>44593</v>
      </c>
      <c r="F25" s="73">
        <v>44651</v>
      </c>
      <c r="G25" s="78">
        <v>1</v>
      </c>
      <c r="H25" s="74">
        <v>1</v>
      </c>
      <c r="I25" s="75">
        <f>H25/$G$25</f>
        <v>1</v>
      </c>
      <c r="J25" s="76" t="s">
        <v>258</v>
      </c>
      <c r="K25" s="72" t="s">
        <v>256</v>
      </c>
      <c r="L25" s="124" t="s">
        <v>340</v>
      </c>
      <c r="M25" s="77" t="s">
        <v>41</v>
      </c>
      <c r="N25" s="74"/>
      <c r="O25" s="75">
        <f>N25/$G$25</f>
        <v>0</v>
      </c>
      <c r="P25" s="72"/>
      <c r="Q25" s="72"/>
      <c r="R25" s="72"/>
      <c r="S25" s="162"/>
      <c r="T25" s="155" t="s">
        <v>345</v>
      </c>
    </row>
    <row r="26" spans="1:20" ht="85.5" x14ac:dyDescent="0.2">
      <c r="A26" s="70" t="s">
        <v>85</v>
      </c>
      <c r="B26" s="71" t="s">
        <v>156</v>
      </c>
      <c r="C26" s="72" t="s">
        <v>118</v>
      </c>
      <c r="D26" s="124" t="s">
        <v>300</v>
      </c>
      <c r="E26" s="73">
        <v>44562</v>
      </c>
      <c r="F26" s="73">
        <v>44651</v>
      </c>
      <c r="G26" s="46">
        <v>1</v>
      </c>
      <c r="H26" s="74">
        <v>1</v>
      </c>
      <c r="I26" s="75">
        <f>H26/$G$26</f>
        <v>1</v>
      </c>
      <c r="J26" s="76" t="s">
        <v>251</v>
      </c>
      <c r="K26" s="72" t="s">
        <v>250</v>
      </c>
      <c r="L26" s="124" t="s">
        <v>340</v>
      </c>
      <c r="M26" s="77" t="s">
        <v>41</v>
      </c>
      <c r="N26" s="74"/>
      <c r="O26" s="75">
        <f>N26/$G$26</f>
        <v>0</v>
      </c>
      <c r="P26" s="72"/>
      <c r="Q26" s="72"/>
      <c r="R26" s="72"/>
      <c r="S26" s="162"/>
      <c r="T26" s="40" t="s">
        <v>344</v>
      </c>
    </row>
    <row r="27" spans="1:20" ht="99.75" x14ac:dyDescent="0.2">
      <c r="A27" s="70" t="s">
        <v>85</v>
      </c>
      <c r="B27" s="71" t="s">
        <v>157</v>
      </c>
      <c r="C27" s="72" t="s">
        <v>118</v>
      </c>
      <c r="D27" s="124" t="s">
        <v>300</v>
      </c>
      <c r="E27" s="73">
        <v>44562</v>
      </c>
      <c r="F27" s="73">
        <v>44651</v>
      </c>
      <c r="G27" s="46">
        <v>1</v>
      </c>
      <c r="H27" s="74">
        <v>1</v>
      </c>
      <c r="I27" s="75">
        <f>H27/$G$27</f>
        <v>1</v>
      </c>
      <c r="J27" s="76" t="s">
        <v>242</v>
      </c>
      <c r="K27" s="72" t="s">
        <v>243</v>
      </c>
      <c r="L27" s="124" t="s">
        <v>340</v>
      </c>
      <c r="M27" s="77" t="s">
        <v>41</v>
      </c>
      <c r="N27" s="74"/>
      <c r="O27" s="75">
        <f>N27/$G$27</f>
        <v>0</v>
      </c>
      <c r="P27" s="72"/>
      <c r="Q27" s="72"/>
      <c r="R27" s="72"/>
      <c r="S27" s="162"/>
      <c r="T27" s="40" t="s">
        <v>344</v>
      </c>
    </row>
    <row r="28" spans="1:20" ht="114" x14ac:dyDescent="0.2">
      <c r="A28" s="70" t="s">
        <v>85</v>
      </c>
      <c r="B28" s="71" t="s">
        <v>158</v>
      </c>
      <c r="C28" s="72" t="s">
        <v>118</v>
      </c>
      <c r="D28" s="124" t="s">
        <v>300</v>
      </c>
      <c r="E28" s="73">
        <v>44562</v>
      </c>
      <c r="F28" s="73">
        <v>44651</v>
      </c>
      <c r="G28" s="46">
        <v>1</v>
      </c>
      <c r="H28" s="74">
        <v>1</v>
      </c>
      <c r="I28" s="75">
        <f>H28/$G$28</f>
        <v>1</v>
      </c>
      <c r="J28" s="76" t="s">
        <v>254</v>
      </c>
      <c r="K28" s="72" t="s">
        <v>255</v>
      </c>
      <c r="L28" s="124" t="s">
        <v>340</v>
      </c>
      <c r="M28" s="77" t="s">
        <v>41</v>
      </c>
      <c r="N28" s="74"/>
      <c r="O28" s="75">
        <f>N28/$G$28</f>
        <v>0</v>
      </c>
      <c r="P28" s="72"/>
      <c r="Q28" s="72"/>
      <c r="R28" s="72"/>
      <c r="S28" s="162"/>
      <c r="T28" s="40" t="s">
        <v>344</v>
      </c>
    </row>
    <row r="29" spans="1:20" ht="72" x14ac:dyDescent="0.2">
      <c r="A29" s="70" t="s">
        <v>85</v>
      </c>
      <c r="B29" s="71" t="s">
        <v>159</v>
      </c>
      <c r="C29" s="72" t="s">
        <v>119</v>
      </c>
      <c r="D29" s="124" t="s">
        <v>300</v>
      </c>
      <c r="E29" s="73">
        <v>44593</v>
      </c>
      <c r="F29" s="73">
        <v>44742</v>
      </c>
      <c r="G29" s="46">
        <v>1</v>
      </c>
      <c r="H29" s="74">
        <v>1</v>
      </c>
      <c r="I29" s="75">
        <f>H29/$G$29</f>
        <v>1</v>
      </c>
      <c r="J29" s="76" t="s">
        <v>285</v>
      </c>
      <c r="K29" s="72" t="s">
        <v>283</v>
      </c>
      <c r="L29" s="160"/>
      <c r="M29" s="77"/>
      <c r="N29" s="74"/>
      <c r="O29" s="75">
        <f>N29/$G$29</f>
        <v>0</v>
      </c>
      <c r="P29" s="72"/>
      <c r="Q29" s="72"/>
      <c r="R29" s="72"/>
      <c r="S29" s="162"/>
      <c r="T29" s="40" t="s">
        <v>344</v>
      </c>
    </row>
    <row r="30" spans="1:20" ht="85.5" customHeight="1" x14ac:dyDescent="0.2">
      <c r="A30" s="70" t="s">
        <v>85</v>
      </c>
      <c r="B30" s="71" t="s">
        <v>160</v>
      </c>
      <c r="C30" s="72" t="s">
        <v>118</v>
      </c>
      <c r="D30" s="124" t="s">
        <v>300</v>
      </c>
      <c r="E30" s="73">
        <v>44621</v>
      </c>
      <c r="F30" s="73">
        <v>44742</v>
      </c>
      <c r="G30" s="78">
        <v>1</v>
      </c>
      <c r="H30" s="74">
        <v>1</v>
      </c>
      <c r="I30" s="75">
        <f>H30/$G$30</f>
        <v>1</v>
      </c>
      <c r="J30" s="72" t="s">
        <v>264</v>
      </c>
      <c r="K30" s="72" t="s">
        <v>263</v>
      </c>
      <c r="L30" s="124" t="s">
        <v>340</v>
      </c>
      <c r="M30" s="77" t="s">
        <v>41</v>
      </c>
      <c r="N30" s="74"/>
      <c r="O30" s="75">
        <f>N30/$G$30</f>
        <v>0</v>
      </c>
      <c r="Q30" s="72"/>
      <c r="R30" s="72"/>
      <c r="S30" s="162"/>
      <c r="T30" s="40" t="s">
        <v>344</v>
      </c>
    </row>
    <row r="31" spans="1:20" ht="98.25" customHeight="1" x14ac:dyDescent="0.2">
      <c r="A31" s="70" t="s">
        <v>85</v>
      </c>
      <c r="B31" s="71" t="s">
        <v>161</v>
      </c>
      <c r="C31" s="72" t="s">
        <v>120</v>
      </c>
      <c r="D31" s="124" t="s">
        <v>300</v>
      </c>
      <c r="E31" s="73">
        <v>44621</v>
      </c>
      <c r="F31" s="73">
        <v>44742</v>
      </c>
      <c r="G31" s="78">
        <v>1</v>
      </c>
      <c r="H31" s="74">
        <v>1</v>
      </c>
      <c r="I31" s="75">
        <f>H31/$G$34</f>
        <v>1</v>
      </c>
      <c r="J31" s="76" t="s">
        <v>284</v>
      </c>
      <c r="K31" s="72" t="s">
        <v>281</v>
      </c>
      <c r="L31" s="124"/>
      <c r="M31" s="77"/>
      <c r="N31" s="74"/>
      <c r="O31" s="75">
        <f>N31/$G$31</f>
        <v>0</v>
      </c>
      <c r="P31" s="72"/>
      <c r="Q31" s="72"/>
      <c r="R31" s="72"/>
      <c r="S31" s="162"/>
      <c r="T31" s="155" t="s">
        <v>346</v>
      </c>
    </row>
    <row r="32" spans="1:20" ht="78" customHeight="1" x14ac:dyDescent="0.2">
      <c r="A32" s="70" t="s">
        <v>85</v>
      </c>
      <c r="B32" s="71" t="s">
        <v>162</v>
      </c>
      <c r="C32" s="72" t="s">
        <v>118</v>
      </c>
      <c r="D32" s="124" t="s">
        <v>300</v>
      </c>
      <c r="E32" s="73">
        <v>44621</v>
      </c>
      <c r="F32" s="73">
        <v>44680</v>
      </c>
      <c r="G32" s="78">
        <v>1</v>
      </c>
      <c r="H32" s="74">
        <v>1</v>
      </c>
      <c r="I32" s="75">
        <f>H32/$G$32</f>
        <v>1</v>
      </c>
      <c r="J32" s="76" t="s">
        <v>272</v>
      </c>
      <c r="K32" s="72" t="s">
        <v>271</v>
      </c>
      <c r="L32" s="124" t="s">
        <v>340</v>
      </c>
      <c r="M32" s="77" t="s">
        <v>41</v>
      </c>
      <c r="N32" s="74"/>
      <c r="O32" s="75">
        <f>N32/$G$32</f>
        <v>0</v>
      </c>
      <c r="P32" s="72"/>
      <c r="Q32" s="72"/>
      <c r="R32" s="72"/>
      <c r="S32" s="162"/>
      <c r="T32" s="40" t="s">
        <v>344</v>
      </c>
    </row>
    <row r="33" spans="1:20" ht="78" customHeight="1" x14ac:dyDescent="0.2">
      <c r="A33" s="70" t="s">
        <v>85</v>
      </c>
      <c r="B33" s="71" t="s">
        <v>163</v>
      </c>
      <c r="C33" s="72" t="s">
        <v>118</v>
      </c>
      <c r="D33" s="124" t="s">
        <v>300</v>
      </c>
      <c r="E33" s="73">
        <v>44621</v>
      </c>
      <c r="F33" s="73">
        <v>44742</v>
      </c>
      <c r="G33" s="78">
        <v>1</v>
      </c>
      <c r="H33" s="74">
        <v>1</v>
      </c>
      <c r="I33" s="75">
        <f>H33/$G$33</f>
        <v>1</v>
      </c>
      <c r="J33" s="76" t="s">
        <v>273</v>
      </c>
      <c r="K33" s="72" t="s">
        <v>263</v>
      </c>
      <c r="L33" s="124" t="s">
        <v>340</v>
      </c>
      <c r="M33" s="77" t="s">
        <v>41</v>
      </c>
      <c r="N33" s="74"/>
      <c r="O33" s="75">
        <f>N33/$G$33</f>
        <v>0</v>
      </c>
      <c r="P33" s="72"/>
      <c r="Q33" s="72"/>
      <c r="R33" s="72"/>
      <c r="S33" s="162"/>
      <c r="T33" s="40" t="s">
        <v>344</v>
      </c>
    </row>
    <row r="34" spans="1:20" ht="63" customHeight="1" thickBot="1" x14ac:dyDescent="0.25">
      <c r="A34" s="70" t="s">
        <v>85</v>
      </c>
      <c r="B34" s="71" t="s">
        <v>164</v>
      </c>
      <c r="C34" s="72" t="s">
        <v>118</v>
      </c>
      <c r="D34" s="72" t="s">
        <v>294</v>
      </c>
      <c r="E34" s="73">
        <v>44652</v>
      </c>
      <c r="F34" s="73">
        <v>44742</v>
      </c>
      <c r="G34" s="78">
        <v>1</v>
      </c>
      <c r="H34" s="74">
        <v>1</v>
      </c>
      <c r="I34" s="75">
        <f>H34/$G$34</f>
        <v>1</v>
      </c>
      <c r="J34" s="76" t="s">
        <v>304</v>
      </c>
      <c r="K34" s="72" t="s">
        <v>305</v>
      </c>
      <c r="L34" s="124"/>
      <c r="M34" s="77"/>
      <c r="N34" s="74"/>
      <c r="O34" s="75">
        <f>N34/$G$34</f>
        <v>0</v>
      </c>
      <c r="P34" s="72"/>
      <c r="Q34" s="72"/>
      <c r="R34" s="72"/>
      <c r="S34" s="162"/>
      <c r="T34" s="40" t="s">
        <v>344</v>
      </c>
    </row>
    <row r="35" spans="1:20" ht="78" customHeight="1" thickBot="1" x14ac:dyDescent="0.25">
      <c r="A35" s="70" t="s">
        <v>85</v>
      </c>
      <c r="B35" s="71" t="s">
        <v>165</v>
      </c>
      <c r="C35" s="72" t="s">
        <v>118</v>
      </c>
      <c r="D35" s="72" t="s">
        <v>294</v>
      </c>
      <c r="E35" s="73">
        <v>44652</v>
      </c>
      <c r="F35" s="73">
        <v>44742</v>
      </c>
      <c r="G35" s="78">
        <v>1</v>
      </c>
      <c r="H35" s="74">
        <v>1</v>
      </c>
      <c r="I35" s="75">
        <f>H35/$G$35</f>
        <v>1</v>
      </c>
      <c r="J35" s="138" t="s">
        <v>327</v>
      </c>
      <c r="K35" s="139" t="s">
        <v>328</v>
      </c>
      <c r="L35" s="124"/>
      <c r="M35" s="77"/>
      <c r="N35" s="74"/>
      <c r="O35" s="75">
        <f>N35/$G$35</f>
        <v>0</v>
      </c>
      <c r="P35" s="72"/>
      <c r="Q35" s="72"/>
      <c r="R35" s="72"/>
      <c r="S35" s="162"/>
      <c r="T35" s="40" t="s">
        <v>344</v>
      </c>
    </row>
    <row r="36" spans="1:20" ht="65.25" customHeight="1" x14ac:dyDescent="0.2">
      <c r="A36" s="70" t="s">
        <v>85</v>
      </c>
      <c r="B36" s="71" t="s">
        <v>166</v>
      </c>
      <c r="C36" s="72" t="s">
        <v>119</v>
      </c>
      <c r="D36" s="72" t="s">
        <v>294</v>
      </c>
      <c r="E36" s="73">
        <v>44593</v>
      </c>
      <c r="F36" s="73">
        <v>44773</v>
      </c>
      <c r="G36" s="78">
        <v>1</v>
      </c>
      <c r="H36" s="74"/>
      <c r="I36" s="75">
        <f>H36/$G$36</f>
        <v>0</v>
      </c>
      <c r="J36" s="76"/>
      <c r="K36" s="72"/>
      <c r="L36" s="124"/>
      <c r="M36" s="77"/>
      <c r="N36" s="74"/>
      <c r="O36" s="75">
        <f>N36/$G$36</f>
        <v>0</v>
      </c>
      <c r="P36" s="72"/>
      <c r="Q36" s="72"/>
      <c r="R36" s="72"/>
      <c r="S36" s="162"/>
      <c r="T36" s="45"/>
    </row>
    <row r="37" spans="1:20" ht="114" x14ac:dyDescent="0.2">
      <c r="A37" s="70" t="s">
        <v>85</v>
      </c>
      <c r="B37" s="71" t="s">
        <v>167</v>
      </c>
      <c r="C37" s="72" t="s">
        <v>119</v>
      </c>
      <c r="D37" s="72" t="s">
        <v>294</v>
      </c>
      <c r="E37" s="73">
        <v>44593</v>
      </c>
      <c r="F37" s="73">
        <v>44804</v>
      </c>
      <c r="G37" s="78">
        <v>1</v>
      </c>
      <c r="H37" s="74"/>
      <c r="I37" s="75">
        <f>H37/$G$37</f>
        <v>0</v>
      </c>
      <c r="J37" s="76"/>
      <c r="K37" s="72"/>
      <c r="L37" s="124"/>
      <c r="M37" s="77"/>
      <c r="N37" s="74"/>
      <c r="O37" s="75">
        <f>N37/$G$37</f>
        <v>0</v>
      </c>
      <c r="P37" s="72"/>
      <c r="Q37" s="72"/>
      <c r="R37" s="72"/>
      <c r="S37" s="162"/>
      <c r="T37" s="45"/>
    </row>
    <row r="38" spans="1:20" ht="117.75" x14ac:dyDescent="0.2">
      <c r="A38" s="70" t="s">
        <v>85</v>
      </c>
      <c r="B38" s="71" t="s">
        <v>168</v>
      </c>
      <c r="C38" s="72" t="s">
        <v>118</v>
      </c>
      <c r="D38" s="72" t="s">
        <v>294</v>
      </c>
      <c r="E38" s="73">
        <v>44652</v>
      </c>
      <c r="F38" s="79">
        <v>44742</v>
      </c>
      <c r="G38" s="78">
        <v>1</v>
      </c>
      <c r="H38" s="74">
        <v>1</v>
      </c>
      <c r="I38" s="75">
        <f>H38/$G$38</f>
        <v>1</v>
      </c>
      <c r="J38" s="76" t="s">
        <v>324</v>
      </c>
      <c r="K38" s="72" t="s">
        <v>323</v>
      </c>
      <c r="L38" s="124"/>
      <c r="M38" s="77"/>
      <c r="N38" s="74"/>
      <c r="O38" s="75">
        <f>N38/$G$38</f>
        <v>0</v>
      </c>
      <c r="P38" s="72"/>
      <c r="Q38" s="72"/>
      <c r="R38" s="72"/>
      <c r="S38" s="162"/>
      <c r="T38" s="45"/>
    </row>
    <row r="39" spans="1:20" ht="114" x14ac:dyDescent="0.2">
      <c r="A39" s="70" t="s">
        <v>85</v>
      </c>
      <c r="B39" s="71" t="s">
        <v>169</v>
      </c>
      <c r="C39" s="72" t="s">
        <v>118</v>
      </c>
      <c r="D39" s="72" t="s">
        <v>294</v>
      </c>
      <c r="E39" s="73">
        <v>44683</v>
      </c>
      <c r="F39" s="79">
        <v>44804</v>
      </c>
      <c r="G39" s="78">
        <v>1</v>
      </c>
      <c r="H39" s="74"/>
      <c r="I39" s="75">
        <f>H39/$G$39</f>
        <v>0</v>
      </c>
      <c r="J39" s="76"/>
      <c r="K39" s="72"/>
      <c r="L39" s="124"/>
      <c r="M39" s="77"/>
      <c r="N39" s="74"/>
      <c r="O39" s="75">
        <f>N39/$G$39</f>
        <v>0</v>
      </c>
      <c r="P39" s="72"/>
      <c r="Q39" s="72"/>
      <c r="R39" s="72"/>
      <c r="S39" s="162"/>
      <c r="T39" s="45"/>
    </row>
    <row r="40" spans="1:20" s="150" customFormat="1" ht="157.5" x14ac:dyDescent="0.2">
      <c r="A40" s="140" t="s">
        <v>85</v>
      </c>
      <c r="B40" s="141" t="s">
        <v>170</v>
      </c>
      <c r="C40" s="142" t="s">
        <v>121</v>
      </c>
      <c r="D40" s="143" t="s">
        <v>294</v>
      </c>
      <c r="E40" s="144">
        <v>44652</v>
      </c>
      <c r="F40" s="145">
        <v>44742</v>
      </c>
      <c r="G40" s="146">
        <v>1</v>
      </c>
      <c r="H40" s="147"/>
      <c r="I40" s="148">
        <f>H40/$G$40</f>
        <v>0</v>
      </c>
      <c r="J40" s="149"/>
      <c r="K40" s="143"/>
      <c r="L40" s="124"/>
      <c r="M40" s="77"/>
      <c r="N40" s="147"/>
      <c r="O40" s="148">
        <f>N40/$G$40</f>
        <v>0</v>
      </c>
      <c r="P40" s="143"/>
      <c r="Q40" s="143"/>
      <c r="R40" s="143"/>
      <c r="S40" s="163"/>
      <c r="T40" s="167" t="s">
        <v>350</v>
      </c>
    </row>
    <row r="41" spans="1:20" s="133" customFormat="1" ht="114" x14ac:dyDescent="0.2">
      <c r="A41" s="126" t="s">
        <v>85</v>
      </c>
      <c r="B41" s="127" t="s">
        <v>171</v>
      </c>
      <c r="C41" s="128" t="s">
        <v>118</v>
      </c>
      <c r="D41" s="128" t="s">
        <v>294</v>
      </c>
      <c r="E41" s="129">
        <v>44652</v>
      </c>
      <c r="F41" s="129">
        <v>44742</v>
      </c>
      <c r="G41" s="130">
        <v>1</v>
      </c>
      <c r="H41" s="131">
        <v>1</v>
      </c>
      <c r="I41" s="132">
        <f>H41/$G$41</f>
        <v>1</v>
      </c>
      <c r="J41" s="125" t="s">
        <v>329</v>
      </c>
      <c r="K41" s="128"/>
      <c r="L41" s="124"/>
      <c r="M41" s="77"/>
      <c r="N41" s="131"/>
      <c r="O41" s="132">
        <f>N41/$G$41</f>
        <v>0</v>
      </c>
      <c r="P41" s="128"/>
      <c r="Q41" s="128"/>
      <c r="R41" s="128"/>
      <c r="S41" s="164"/>
      <c r="T41" s="168" t="s">
        <v>350</v>
      </c>
    </row>
    <row r="42" spans="1:20" ht="114" x14ac:dyDescent="0.2">
      <c r="A42" s="70" t="s">
        <v>85</v>
      </c>
      <c r="B42" s="71" t="s">
        <v>172</v>
      </c>
      <c r="C42" s="72" t="s">
        <v>118</v>
      </c>
      <c r="D42" s="72" t="s">
        <v>294</v>
      </c>
      <c r="E42" s="73">
        <v>44652</v>
      </c>
      <c r="F42" s="73">
        <v>44742</v>
      </c>
      <c r="G42" s="78">
        <v>1</v>
      </c>
      <c r="H42" s="74">
        <v>1</v>
      </c>
      <c r="I42" s="75">
        <f>H42/$G$42</f>
        <v>1</v>
      </c>
      <c r="J42" s="76" t="s">
        <v>313</v>
      </c>
      <c r="K42" s="72" t="s">
        <v>312</v>
      </c>
      <c r="L42" s="124"/>
      <c r="M42" s="77"/>
      <c r="N42" s="74"/>
      <c r="O42" s="75">
        <f>N42/$G$42</f>
        <v>0</v>
      </c>
      <c r="P42" s="72"/>
      <c r="Q42" s="72"/>
      <c r="R42" s="72"/>
      <c r="S42" s="162"/>
      <c r="T42" s="40" t="s">
        <v>344</v>
      </c>
    </row>
    <row r="43" spans="1:20" ht="114" x14ac:dyDescent="0.2">
      <c r="A43" s="70" t="s">
        <v>85</v>
      </c>
      <c r="B43" s="71" t="s">
        <v>173</v>
      </c>
      <c r="C43" s="72" t="s">
        <v>118</v>
      </c>
      <c r="D43" s="72" t="s">
        <v>294</v>
      </c>
      <c r="E43" s="73">
        <v>44652</v>
      </c>
      <c r="F43" s="73">
        <v>44742</v>
      </c>
      <c r="G43" s="78">
        <v>1</v>
      </c>
      <c r="H43" s="74">
        <v>1</v>
      </c>
      <c r="I43" s="75">
        <f>H43/$G$43</f>
        <v>1</v>
      </c>
      <c r="J43" s="76" t="s">
        <v>287</v>
      </c>
      <c r="K43" s="72" t="s">
        <v>286</v>
      </c>
      <c r="L43" s="124"/>
      <c r="M43" s="77"/>
      <c r="N43" s="74"/>
      <c r="O43" s="75">
        <f>N43/$G$43</f>
        <v>0</v>
      </c>
      <c r="P43" s="72"/>
      <c r="Q43" s="72"/>
      <c r="R43" s="72"/>
      <c r="S43" s="162"/>
      <c r="T43" s="40" t="s">
        <v>344</v>
      </c>
    </row>
    <row r="44" spans="1:20" s="150" customFormat="1" ht="117" customHeight="1" x14ac:dyDescent="0.2">
      <c r="A44" s="140" t="s">
        <v>85</v>
      </c>
      <c r="B44" s="141" t="s">
        <v>174</v>
      </c>
      <c r="C44" s="143" t="s">
        <v>118</v>
      </c>
      <c r="D44" s="143" t="s">
        <v>294</v>
      </c>
      <c r="E44" s="144">
        <v>44652</v>
      </c>
      <c r="F44" s="144">
        <v>44742</v>
      </c>
      <c r="G44" s="146">
        <v>1</v>
      </c>
      <c r="H44" s="147"/>
      <c r="I44" s="148">
        <f>H44/$G$44</f>
        <v>0</v>
      </c>
      <c r="J44" s="149"/>
      <c r="K44" s="143"/>
      <c r="L44" s="124"/>
      <c r="M44" s="77"/>
      <c r="N44" s="147"/>
      <c r="O44" s="148">
        <f>N44/$G$44</f>
        <v>0</v>
      </c>
      <c r="P44" s="143"/>
      <c r="Q44" s="143"/>
      <c r="R44" s="143"/>
      <c r="S44" s="163"/>
      <c r="T44" s="167" t="s">
        <v>350</v>
      </c>
    </row>
    <row r="45" spans="1:20" s="150" customFormat="1" ht="114" x14ac:dyDescent="0.2">
      <c r="A45" s="140" t="s">
        <v>85</v>
      </c>
      <c r="B45" s="141" t="s">
        <v>175</v>
      </c>
      <c r="C45" s="143" t="s">
        <v>118</v>
      </c>
      <c r="D45" s="143" t="s">
        <v>294</v>
      </c>
      <c r="E45" s="144">
        <v>44652</v>
      </c>
      <c r="F45" s="144">
        <v>44742</v>
      </c>
      <c r="G45" s="146">
        <v>1</v>
      </c>
      <c r="H45" s="147"/>
      <c r="I45" s="148">
        <f>H45/$G$45</f>
        <v>0</v>
      </c>
      <c r="J45" s="149"/>
      <c r="K45" s="143"/>
      <c r="L45" s="124"/>
      <c r="M45" s="77"/>
      <c r="N45" s="147"/>
      <c r="O45" s="148">
        <f>N45/$G$45</f>
        <v>0</v>
      </c>
      <c r="P45" s="143"/>
      <c r="Q45" s="143"/>
      <c r="R45" s="143"/>
      <c r="S45" s="163"/>
      <c r="T45" s="167" t="s">
        <v>350</v>
      </c>
    </row>
    <row r="46" spans="1:20" ht="114" x14ac:dyDescent="0.2">
      <c r="A46" s="70" t="s">
        <v>85</v>
      </c>
      <c r="B46" s="71" t="s">
        <v>176</v>
      </c>
      <c r="C46" s="72" t="s">
        <v>118</v>
      </c>
      <c r="D46" s="72" t="s">
        <v>294</v>
      </c>
      <c r="E46" s="73">
        <v>44652</v>
      </c>
      <c r="F46" s="73">
        <v>44742</v>
      </c>
      <c r="G46" s="78">
        <v>1</v>
      </c>
      <c r="H46" s="74">
        <v>1</v>
      </c>
      <c r="I46" s="75">
        <f>H46/$G$46</f>
        <v>1</v>
      </c>
      <c r="J46" s="76" t="s">
        <v>292</v>
      </c>
      <c r="K46" s="72" t="s">
        <v>293</v>
      </c>
      <c r="L46" s="124"/>
      <c r="M46" s="77"/>
      <c r="N46" s="74"/>
      <c r="O46" s="75">
        <f>N46/$G$46</f>
        <v>0</v>
      </c>
      <c r="P46" s="72"/>
      <c r="Q46" s="72"/>
      <c r="R46" s="72"/>
      <c r="S46" s="162"/>
      <c r="T46" s="40" t="s">
        <v>344</v>
      </c>
    </row>
    <row r="47" spans="1:20" ht="114" x14ac:dyDescent="0.2">
      <c r="A47" s="70" t="s">
        <v>85</v>
      </c>
      <c r="B47" s="71" t="s">
        <v>177</v>
      </c>
      <c r="C47" s="72" t="s">
        <v>118</v>
      </c>
      <c r="D47" s="72" t="s">
        <v>294</v>
      </c>
      <c r="E47" s="73">
        <v>44652</v>
      </c>
      <c r="F47" s="73">
        <v>44742</v>
      </c>
      <c r="G47" s="46">
        <v>1</v>
      </c>
      <c r="H47" s="74">
        <v>1</v>
      </c>
      <c r="I47" s="75">
        <f>H47/$G$47</f>
        <v>1</v>
      </c>
      <c r="J47" s="76" t="s">
        <v>307</v>
      </c>
      <c r="K47" s="72" t="s">
        <v>306</v>
      </c>
      <c r="L47" s="160"/>
      <c r="M47" s="77"/>
      <c r="N47" s="74"/>
      <c r="O47" s="75">
        <f>N47/$G$47</f>
        <v>0</v>
      </c>
      <c r="P47" s="72"/>
      <c r="Q47" s="72"/>
      <c r="R47" s="72"/>
      <c r="S47" s="162"/>
      <c r="T47" s="40" t="s">
        <v>344</v>
      </c>
    </row>
    <row r="48" spans="1:20" ht="114" x14ac:dyDescent="0.2">
      <c r="A48" s="70" t="s">
        <v>85</v>
      </c>
      <c r="B48" s="71" t="s">
        <v>178</v>
      </c>
      <c r="C48" s="72" t="s">
        <v>118</v>
      </c>
      <c r="D48" s="72" t="s">
        <v>294</v>
      </c>
      <c r="E48" s="73">
        <v>44652</v>
      </c>
      <c r="F48" s="73">
        <v>44742</v>
      </c>
      <c r="G48" s="46">
        <v>1</v>
      </c>
      <c r="H48" s="74">
        <v>1</v>
      </c>
      <c r="I48" s="75">
        <f>H48/$G$48</f>
        <v>1</v>
      </c>
      <c r="J48" s="76" t="s">
        <v>309</v>
      </c>
      <c r="K48" s="72" t="s">
        <v>308</v>
      </c>
      <c r="L48" s="160"/>
      <c r="M48" s="77"/>
      <c r="N48" s="74"/>
      <c r="O48" s="75">
        <f>N48/$G$48</f>
        <v>0</v>
      </c>
      <c r="P48" s="72"/>
      <c r="Q48" s="72"/>
      <c r="R48" s="72"/>
      <c r="S48" s="162"/>
      <c r="T48" s="40" t="s">
        <v>344</v>
      </c>
    </row>
    <row r="49" spans="1:20" ht="114.75" thickBot="1" x14ac:dyDescent="0.25">
      <c r="A49" s="70" t="s">
        <v>85</v>
      </c>
      <c r="B49" s="71" t="s">
        <v>179</v>
      </c>
      <c r="C49" s="72" t="s">
        <v>119</v>
      </c>
      <c r="D49" s="72" t="s">
        <v>294</v>
      </c>
      <c r="E49" s="73">
        <v>44713</v>
      </c>
      <c r="F49" s="73">
        <v>44834</v>
      </c>
      <c r="G49" s="46">
        <v>1</v>
      </c>
      <c r="H49" s="74"/>
      <c r="I49" s="75">
        <f>H49/$G$49</f>
        <v>0</v>
      </c>
      <c r="J49" s="76"/>
      <c r="K49" s="72"/>
      <c r="L49" s="160"/>
      <c r="M49" s="77"/>
      <c r="N49" s="74"/>
      <c r="O49" s="75">
        <f>N49/$G$49</f>
        <v>0</v>
      </c>
      <c r="P49" s="72"/>
      <c r="Q49" s="72"/>
      <c r="R49" s="72"/>
      <c r="S49" s="162"/>
      <c r="T49" s="45"/>
    </row>
    <row r="50" spans="1:20" ht="114.75" thickBot="1" x14ac:dyDescent="0.25">
      <c r="A50" s="70" t="s">
        <v>85</v>
      </c>
      <c r="B50" s="71" t="s">
        <v>180</v>
      </c>
      <c r="C50" s="72" t="s">
        <v>118</v>
      </c>
      <c r="D50" s="72" t="s">
        <v>294</v>
      </c>
      <c r="E50" s="73">
        <v>44743</v>
      </c>
      <c r="F50" s="73">
        <v>44865</v>
      </c>
      <c r="G50" s="46">
        <v>1</v>
      </c>
      <c r="H50" s="74">
        <v>1</v>
      </c>
      <c r="I50" s="75">
        <f>H50/$G$50</f>
        <v>1</v>
      </c>
      <c r="J50" s="134" t="s">
        <v>314</v>
      </c>
      <c r="K50" s="135" t="s">
        <v>315</v>
      </c>
      <c r="L50" s="160"/>
      <c r="M50" s="77"/>
      <c r="N50" s="74"/>
      <c r="O50" s="75">
        <f>N50/$G$50</f>
        <v>0</v>
      </c>
      <c r="P50" s="72"/>
      <c r="Q50" s="72"/>
      <c r="R50" s="72"/>
      <c r="S50" s="162"/>
      <c r="T50" s="40" t="s">
        <v>344</v>
      </c>
    </row>
    <row r="51" spans="1:20" ht="114" x14ac:dyDescent="0.2">
      <c r="A51" s="70" t="s">
        <v>85</v>
      </c>
      <c r="B51" s="71" t="s">
        <v>181</v>
      </c>
      <c r="C51" s="72" t="s">
        <v>118</v>
      </c>
      <c r="D51" s="72" t="s">
        <v>294</v>
      </c>
      <c r="E51" s="79">
        <v>44743</v>
      </c>
      <c r="F51" s="79">
        <v>44865</v>
      </c>
      <c r="G51" s="46">
        <v>1</v>
      </c>
      <c r="H51" s="74"/>
      <c r="I51" s="75">
        <f>H51/$G$51</f>
        <v>0</v>
      </c>
      <c r="J51" s="76"/>
      <c r="K51" s="72"/>
      <c r="L51" s="160"/>
      <c r="M51" s="77"/>
      <c r="N51" s="74"/>
      <c r="O51" s="75">
        <f>N51/$G$51</f>
        <v>0</v>
      </c>
      <c r="P51" s="72"/>
      <c r="Q51" s="72"/>
      <c r="R51" s="72"/>
      <c r="S51" s="162"/>
      <c r="T51" s="45"/>
    </row>
    <row r="52" spans="1:20" ht="114" x14ac:dyDescent="0.2">
      <c r="A52" s="70" t="s">
        <v>85</v>
      </c>
      <c r="B52" s="71" t="s">
        <v>182</v>
      </c>
      <c r="C52" s="72" t="s">
        <v>118</v>
      </c>
      <c r="D52" s="72" t="s">
        <v>294</v>
      </c>
      <c r="E52" s="79">
        <v>44743</v>
      </c>
      <c r="F52" s="79">
        <v>44865</v>
      </c>
      <c r="G52" s="46">
        <v>1</v>
      </c>
      <c r="H52" s="74"/>
      <c r="I52" s="75">
        <f>H52/$G$52</f>
        <v>0</v>
      </c>
      <c r="J52" s="76"/>
      <c r="K52" s="72"/>
      <c r="L52" s="160"/>
      <c r="M52" s="77"/>
      <c r="N52" s="74"/>
      <c r="O52" s="75">
        <f>N52/$G$52</f>
        <v>0</v>
      </c>
      <c r="P52" s="72"/>
      <c r="Q52" s="72"/>
      <c r="R52" s="72"/>
      <c r="S52" s="162"/>
      <c r="T52" s="45"/>
    </row>
    <row r="53" spans="1:20" ht="114" x14ac:dyDescent="0.2">
      <c r="A53" s="70" t="s">
        <v>85</v>
      </c>
      <c r="B53" s="71" t="s">
        <v>183</v>
      </c>
      <c r="C53" s="72" t="s">
        <v>118</v>
      </c>
      <c r="D53" s="72" t="s">
        <v>294</v>
      </c>
      <c r="E53" s="79">
        <v>44743</v>
      </c>
      <c r="F53" s="79">
        <v>44865</v>
      </c>
      <c r="G53" s="46">
        <v>1</v>
      </c>
      <c r="H53" s="74">
        <v>1</v>
      </c>
      <c r="I53" s="75">
        <f>H53/$G$53</f>
        <v>1</v>
      </c>
      <c r="J53" s="76" t="s">
        <v>282</v>
      </c>
      <c r="K53" s="72" t="s">
        <v>280</v>
      </c>
      <c r="L53" s="160"/>
      <c r="M53" s="77"/>
      <c r="N53" s="74"/>
      <c r="O53" s="75">
        <f>N53/$G$53</f>
        <v>0</v>
      </c>
      <c r="P53" s="72"/>
      <c r="Q53" s="72"/>
      <c r="R53" s="72"/>
      <c r="S53" s="162"/>
      <c r="T53" s="40" t="s">
        <v>344</v>
      </c>
    </row>
    <row r="54" spans="1:20" ht="114" x14ac:dyDescent="0.2">
      <c r="A54" s="70" t="s">
        <v>85</v>
      </c>
      <c r="B54" s="71" t="s">
        <v>184</v>
      </c>
      <c r="C54" s="72" t="s">
        <v>118</v>
      </c>
      <c r="D54" s="72" t="s">
        <v>294</v>
      </c>
      <c r="E54" s="79">
        <v>44835</v>
      </c>
      <c r="F54" s="79">
        <v>44895</v>
      </c>
      <c r="G54" s="46">
        <v>1</v>
      </c>
      <c r="H54" s="74">
        <v>1</v>
      </c>
      <c r="I54" s="75">
        <f>H54/$G$54</f>
        <v>1</v>
      </c>
      <c r="J54" s="76" t="s">
        <v>288</v>
      </c>
      <c r="K54" s="72" t="s">
        <v>289</v>
      </c>
      <c r="L54" s="160"/>
      <c r="M54" s="77"/>
      <c r="N54" s="74"/>
      <c r="O54" s="75">
        <f>N54/$G$54</f>
        <v>0</v>
      </c>
      <c r="P54" s="72"/>
      <c r="Q54" s="72"/>
      <c r="R54" s="72"/>
      <c r="S54" s="162"/>
      <c r="T54" s="40" t="s">
        <v>344</v>
      </c>
    </row>
    <row r="55" spans="1:20" ht="86.25" customHeight="1" x14ac:dyDescent="0.2">
      <c r="A55" s="70" t="s">
        <v>125</v>
      </c>
      <c r="B55" s="80" t="s">
        <v>185</v>
      </c>
      <c r="C55" s="40" t="s">
        <v>122</v>
      </c>
      <c r="D55" s="72" t="s">
        <v>295</v>
      </c>
      <c r="E55" s="28">
        <v>44621</v>
      </c>
      <c r="F55" s="28">
        <v>44895</v>
      </c>
      <c r="G55" s="46">
        <v>1</v>
      </c>
      <c r="H55" s="74">
        <v>1</v>
      </c>
      <c r="I55" s="75">
        <f>H55/$G$55</f>
        <v>1</v>
      </c>
      <c r="J55" s="76" t="s">
        <v>332</v>
      </c>
      <c r="K55" s="151" t="s">
        <v>333</v>
      </c>
      <c r="L55" s="160"/>
      <c r="M55" s="77"/>
      <c r="N55" s="74"/>
      <c r="O55" s="75">
        <f>N55/$G$55</f>
        <v>0</v>
      </c>
      <c r="P55" s="72"/>
      <c r="Q55" s="72"/>
      <c r="R55" s="72"/>
      <c r="S55" s="162"/>
      <c r="T55" s="40"/>
    </row>
    <row r="56" spans="1:20" ht="66.75" customHeight="1" x14ac:dyDescent="0.2">
      <c r="A56" s="70" t="s">
        <v>125</v>
      </c>
      <c r="B56" s="80" t="s">
        <v>186</v>
      </c>
      <c r="C56" s="40" t="s">
        <v>122</v>
      </c>
      <c r="D56" s="72" t="s">
        <v>295</v>
      </c>
      <c r="E56" s="28">
        <v>44621</v>
      </c>
      <c r="F56" s="28">
        <v>44895</v>
      </c>
      <c r="G56" s="46">
        <v>1</v>
      </c>
      <c r="H56" s="74"/>
      <c r="I56" s="75">
        <f>H56/$G$56</f>
        <v>0</v>
      </c>
      <c r="J56" s="76"/>
      <c r="K56" s="72"/>
      <c r="L56" s="160"/>
      <c r="M56" s="77"/>
      <c r="N56" s="74"/>
      <c r="O56" s="75">
        <f>N56/$G$56</f>
        <v>0</v>
      </c>
      <c r="P56" s="72"/>
      <c r="Q56" s="72"/>
      <c r="R56" s="72"/>
      <c r="S56" s="162"/>
      <c r="T56" s="45"/>
    </row>
    <row r="57" spans="1:20" ht="82.5" customHeight="1" x14ac:dyDescent="0.2">
      <c r="A57" s="70" t="s">
        <v>125</v>
      </c>
      <c r="B57" s="80" t="s">
        <v>187</v>
      </c>
      <c r="C57" s="40" t="s">
        <v>122</v>
      </c>
      <c r="D57" s="72" t="s">
        <v>295</v>
      </c>
      <c r="E57" s="28">
        <v>44621</v>
      </c>
      <c r="F57" s="28">
        <v>44895</v>
      </c>
      <c r="G57" s="46">
        <v>1</v>
      </c>
      <c r="H57" s="74"/>
      <c r="I57" s="75">
        <f>H57/$G$57</f>
        <v>0</v>
      </c>
      <c r="J57" s="76"/>
      <c r="K57" s="72"/>
      <c r="L57" s="160"/>
      <c r="M57" s="77"/>
      <c r="N57" s="74"/>
      <c r="O57" s="75">
        <f>N57/$G$57</f>
        <v>0</v>
      </c>
      <c r="P57" s="72"/>
      <c r="Q57" s="72"/>
      <c r="R57" s="72"/>
      <c r="S57" s="162"/>
      <c r="T57" s="45"/>
    </row>
    <row r="58" spans="1:20" ht="99.75" x14ac:dyDescent="0.2">
      <c r="A58" s="70" t="s">
        <v>125</v>
      </c>
      <c r="B58" s="80" t="s">
        <v>188</v>
      </c>
      <c r="C58" s="40" t="s">
        <v>123</v>
      </c>
      <c r="D58" s="72" t="s">
        <v>295</v>
      </c>
      <c r="E58" s="28">
        <v>44621</v>
      </c>
      <c r="F58" s="28">
        <v>44895</v>
      </c>
      <c r="G58" s="46">
        <v>2</v>
      </c>
      <c r="H58" s="74">
        <v>1</v>
      </c>
      <c r="I58" s="75">
        <f>H58/$G$58</f>
        <v>0.5</v>
      </c>
      <c r="J58" s="76" t="s">
        <v>276</v>
      </c>
      <c r="K58" s="72" t="s">
        <v>277</v>
      </c>
      <c r="L58" s="29" t="s">
        <v>342</v>
      </c>
      <c r="M58" s="77" t="s">
        <v>41</v>
      </c>
      <c r="N58" s="74"/>
      <c r="O58" s="75">
        <f>N58/$G$58</f>
        <v>0</v>
      </c>
      <c r="P58" s="72"/>
      <c r="Q58" s="72"/>
      <c r="R58" s="72"/>
      <c r="S58" s="162"/>
      <c r="T58" s="45"/>
    </row>
    <row r="59" spans="1:20" ht="81.75" customHeight="1" x14ac:dyDescent="0.2">
      <c r="A59" s="70" t="s">
        <v>125</v>
      </c>
      <c r="B59" s="80" t="s">
        <v>189</v>
      </c>
      <c r="C59" s="40" t="s">
        <v>123</v>
      </c>
      <c r="D59" s="72" t="s">
        <v>295</v>
      </c>
      <c r="E59" s="28">
        <v>44621</v>
      </c>
      <c r="F59" s="28">
        <v>44895</v>
      </c>
      <c r="G59" s="46">
        <v>2</v>
      </c>
      <c r="H59" s="74">
        <v>1</v>
      </c>
      <c r="I59" s="75">
        <f>H59/$G$59</f>
        <v>0.5</v>
      </c>
      <c r="J59" s="76" t="s">
        <v>253</v>
      </c>
      <c r="K59" s="72" t="s">
        <v>252</v>
      </c>
      <c r="L59" s="29" t="s">
        <v>342</v>
      </c>
      <c r="M59" s="77" t="s">
        <v>41</v>
      </c>
      <c r="N59" s="74">
        <v>1</v>
      </c>
      <c r="O59" s="75">
        <f>N59/$G$59</f>
        <v>0.5</v>
      </c>
      <c r="P59" s="72" t="s">
        <v>331</v>
      </c>
      <c r="Q59" s="72" t="s">
        <v>330</v>
      </c>
      <c r="R59" s="72"/>
      <c r="S59" s="162"/>
      <c r="T59" s="45"/>
    </row>
    <row r="60" spans="1:20" ht="47.25" customHeight="1" x14ac:dyDescent="0.2">
      <c r="A60" s="70" t="s">
        <v>125</v>
      </c>
      <c r="B60" s="80" t="s">
        <v>190</v>
      </c>
      <c r="C60" s="40" t="s">
        <v>122</v>
      </c>
      <c r="D60" s="72" t="s">
        <v>295</v>
      </c>
      <c r="E60" s="28">
        <v>44621</v>
      </c>
      <c r="F60" s="28">
        <v>44895</v>
      </c>
      <c r="G60" s="46">
        <v>1</v>
      </c>
      <c r="H60" s="74"/>
      <c r="I60" s="75">
        <f>H60/$G$60</f>
        <v>0</v>
      </c>
      <c r="J60" s="76"/>
      <c r="K60" s="72"/>
      <c r="L60" s="160"/>
      <c r="M60" s="77"/>
      <c r="N60" s="74"/>
      <c r="O60" s="75">
        <f>N60/$G$60</f>
        <v>0</v>
      </c>
      <c r="P60" s="72"/>
      <c r="Q60" s="72"/>
      <c r="R60" s="72"/>
      <c r="S60" s="162"/>
      <c r="T60" s="45"/>
    </row>
    <row r="61" spans="1:20" ht="47.25" customHeight="1" x14ac:dyDescent="0.2">
      <c r="A61" s="70" t="s">
        <v>125</v>
      </c>
      <c r="B61" s="81" t="s">
        <v>191</v>
      </c>
      <c r="C61" s="40" t="s">
        <v>122</v>
      </c>
      <c r="D61" s="72" t="s">
        <v>295</v>
      </c>
      <c r="E61" s="28">
        <v>44621</v>
      </c>
      <c r="F61" s="28">
        <v>44895</v>
      </c>
      <c r="G61" s="46">
        <v>1</v>
      </c>
      <c r="H61" s="74"/>
      <c r="I61" s="75">
        <f>H61/$G$61</f>
        <v>0</v>
      </c>
      <c r="J61" s="76"/>
      <c r="K61" s="72"/>
      <c r="L61" s="160"/>
      <c r="M61" s="77"/>
      <c r="N61" s="74"/>
      <c r="O61" s="75">
        <f>N61/$G$61</f>
        <v>0</v>
      </c>
      <c r="P61" s="72"/>
      <c r="Q61" s="72"/>
      <c r="R61" s="72"/>
      <c r="S61" s="162"/>
      <c r="T61" s="45"/>
    </row>
    <row r="62" spans="1:20" ht="47.25" customHeight="1" x14ac:dyDescent="0.2">
      <c r="A62" s="70" t="s">
        <v>125</v>
      </c>
      <c r="B62" s="80" t="s">
        <v>192</v>
      </c>
      <c r="C62" s="40" t="s">
        <v>122</v>
      </c>
      <c r="D62" s="72" t="s">
        <v>295</v>
      </c>
      <c r="E62" s="28">
        <v>44621</v>
      </c>
      <c r="F62" s="28">
        <v>44895</v>
      </c>
      <c r="G62" s="46">
        <v>1</v>
      </c>
      <c r="H62" s="74"/>
      <c r="I62" s="75">
        <f>H62/$G$62</f>
        <v>0</v>
      </c>
      <c r="J62" s="76"/>
      <c r="K62" s="72"/>
      <c r="L62" s="160"/>
      <c r="M62" s="77"/>
      <c r="N62" s="74"/>
      <c r="O62" s="75">
        <f>N62/$G$62</f>
        <v>0</v>
      </c>
      <c r="P62" s="72"/>
      <c r="Q62" s="72"/>
      <c r="R62" s="72"/>
      <c r="S62" s="162"/>
      <c r="T62" s="45"/>
    </row>
    <row r="63" spans="1:20" ht="114" x14ac:dyDescent="0.2">
      <c r="A63" s="70" t="s">
        <v>125</v>
      </c>
      <c r="B63" s="80" t="s">
        <v>193</v>
      </c>
      <c r="C63" s="40" t="s">
        <v>122</v>
      </c>
      <c r="D63" s="72" t="s">
        <v>295</v>
      </c>
      <c r="E63" s="28">
        <v>44621</v>
      </c>
      <c r="F63" s="28">
        <v>44895</v>
      </c>
      <c r="G63" s="46">
        <v>1</v>
      </c>
      <c r="H63" s="74">
        <v>1</v>
      </c>
      <c r="I63" s="75">
        <f>H63/$G$63</f>
        <v>1</v>
      </c>
      <c r="J63" s="76" t="s">
        <v>311</v>
      </c>
      <c r="K63" s="72" t="s">
        <v>310</v>
      </c>
      <c r="L63" s="160"/>
      <c r="M63" s="77"/>
      <c r="N63" s="74"/>
      <c r="O63" s="75">
        <f>N63/$G$63</f>
        <v>0</v>
      </c>
      <c r="P63" s="72"/>
      <c r="Q63" s="72"/>
      <c r="R63" s="72"/>
      <c r="S63" s="162"/>
      <c r="T63" s="45"/>
    </row>
    <row r="64" spans="1:20" ht="47.25" customHeight="1" x14ac:dyDescent="0.2">
      <c r="A64" s="70" t="s">
        <v>125</v>
      </c>
      <c r="B64" s="80" t="s">
        <v>194</v>
      </c>
      <c r="C64" s="40" t="s">
        <v>122</v>
      </c>
      <c r="D64" s="72" t="s">
        <v>295</v>
      </c>
      <c r="E64" s="28">
        <v>44621</v>
      </c>
      <c r="F64" s="28">
        <v>44895</v>
      </c>
      <c r="G64" s="46">
        <v>1</v>
      </c>
      <c r="H64" s="74"/>
      <c r="I64" s="75">
        <f>H64/$G$64</f>
        <v>0</v>
      </c>
      <c r="J64" s="76"/>
      <c r="K64" s="72"/>
      <c r="L64" s="160"/>
      <c r="M64" s="77"/>
      <c r="N64" s="74"/>
      <c r="O64" s="75">
        <f>N64/$G$64</f>
        <v>0</v>
      </c>
      <c r="P64" s="72"/>
      <c r="Q64" s="72"/>
      <c r="R64" s="72"/>
      <c r="S64" s="162"/>
      <c r="T64" s="45"/>
    </row>
    <row r="65" spans="1:20" ht="86.25" x14ac:dyDescent="0.2">
      <c r="A65" s="70" t="s">
        <v>125</v>
      </c>
      <c r="B65" s="80" t="s">
        <v>195</v>
      </c>
      <c r="C65" s="40" t="s">
        <v>122</v>
      </c>
      <c r="D65" s="72" t="s">
        <v>295</v>
      </c>
      <c r="E65" s="28">
        <v>44621</v>
      </c>
      <c r="F65" s="28">
        <v>44895</v>
      </c>
      <c r="G65" s="46">
        <v>1</v>
      </c>
      <c r="H65" s="74"/>
      <c r="I65" s="75">
        <f>H65/$G$65</f>
        <v>0</v>
      </c>
      <c r="J65" s="76"/>
      <c r="K65" s="72"/>
      <c r="L65" s="160"/>
      <c r="M65" s="77"/>
      <c r="N65" s="74"/>
      <c r="O65" s="75">
        <f>N65/$G$65</f>
        <v>0</v>
      </c>
      <c r="P65" s="72"/>
      <c r="Q65" s="72"/>
      <c r="R65" s="72"/>
      <c r="S65" s="162"/>
      <c r="T65" s="45"/>
    </row>
    <row r="66" spans="1:20" ht="86.25" x14ac:dyDescent="0.2">
      <c r="A66" s="70" t="s">
        <v>125</v>
      </c>
      <c r="B66" s="80" t="s">
        <v>196</v>
      </c>
      <c r="C66" s="40" t="s">
        <v>122</v>
      </c>
      <c r="D66" s="72" t="s">
        <v>295</v>
      </c>
      <c r="E66" s="28">
        <v>44621</v>
      </c>
      <c r="F66" s="28">
        <v>44895</v>
      </c>
      <c r="G66" s="46">
        <v>1</v>
      </c>
      <c r="H66" s="74"/>
      <c r="I66" s="75">
        <f>H66/$G$66</f>
        <v>0</v>
      </c>
      <c r="J66" s="76"/>
      <c r="K66" s="72"/>
      <c r="L66" s="160"/>
      <c r="M66" s="77"/>
      <c r="N66" s="74"/>
      <c r="O66" s="75">
        <f>N66/$G$66</f>
        <v>0</v>
      </c>
      <c r="P66" s="72"/>
      <c r="Q66" s="72"/>
      <c r="R66" s="72"/>
      <c r="S66" s="162"/>
      <c r="T66" s="45"/>
    </row>
    <row r="67" spans="1:20" ht="78" customHeight="1" x14ac:dyDescent="0.2">
      <c r="A67" s="70" t="s">
        <v>125</v>
      </c>
      <c r="B67" s="80" t="s">
        <v>197</v>
      </c>
      <c r="C67" s="40" t="s">
        <v>122</v>
      </c>
      <c r="D67" s="72" t="s">
        <v>295</v>
      </c>
      <c r="E67" s="28">
        <v>44621</v>
      </c>
      <c r="F67" s="28">
        <v>44895</v>
      </c>
      <c r="G67" s="46">
        <v>1</v>
      </c>
      <c r="H67" s="74">
        <v>1</v>
      </c>
      <c r="I67" s="75">
        <f>H67/$G$67</f>
        <v>1</v>
      </c>
      <c r="J67" s="76" t="s">
        <v>244</v>
      </c>
      <c r="K67" s="72" t="s">
        <v>245</v>
      </c>
      <c r="L67" s="29" t="s">
        <v>342</v>
      </c>
      <c r="M67" s="77" t="s">
        <v>41</v>
      </c>
      <c r="N67" s="74"/>
      <c r="O67" s="75">
        <f>N67/$G$67</f>
        <v>0</v>
      </c>
      <c r="P67" s="72"/>
      <c r="Q67" s="72"/>
      <c r="R67" s="72"/>
      <c r="S67" s="162"/>
      <c r="T67" s="45"/>
    </row>
    <row r="68" spans="1:20" ht="78" customHeight="1" x14ac:dyDescent="0.2">
      <c r="A68" s="70" t="s">
        <v>125</v>
      </c>
      <c r="B68" s="80" t="s">
        <v>198</v>
      </c>
      <c r="C68" s="40" t="s">
        <v>122</v>
      </c>
      <c r="D68" s="72" t="s">
        <v>295</v>
      </c>
      <c r="E68" s="28">
        <v>44621</v>
      </c>
      <c r="F68" s="28">
        <v>44895</v>
      </c>
      <c r="G68" s="46">
        <v>1</v>
      </c>
      <c r="H68" s="74"/>
      <c r="I68" s="75">
        <f>H68/$G$68</f>
        <v>0</v>
      </c>
      <c r="J68" s="76"/>
      <c r="K68" s="72"/>
      <c r="L68" s="160"/>
      <c r="M68" s="77"/>
      <c r="N68" s="74"/>
      <c r="O68" s="75">
        <f>N68/$G$68</f>
        <v>0</v>
      </c>
      <c r="P68" s="72"/>
      <c r="Q68" s="72"/>
      <c r="R68" s="72"/>
      <c r="S68" s="162"/>
      <c r="T68" s="45"/>
    </row>
    <row r="69" spans="1:20" ht="70.5" customHeight="1" x14ac:dyDescent="0.2">
      <c r="A69" s="70" t="s">
        <v>125</v>
      </c>
      <c r="B69" s="81" t="s">
        <v>199</v>
      </c>
      <c r="C69" s="40" t="s">
        <v>122</v>
      </c>
      <c r="D69" s="72" t="s">
        <v>295</v>
      </c>
      <c r="E69" s="28">
        <v>44621</v>
      </c>
      <c r="F69" s="28">
        <v>44895</v>
      </c>
      <c r="G69" s="46">
        <v>1</v>
      </c>
      <c r="H69" s="74"/>
      <c r="I69" s="75">
        <f>H69/$G$69</f>
        <v>0</v>
      </c>
      <c r="J69" s="76"/>
      <c r="K69" s="72"/>
      <c r="L69" s="160"/>
      <c r="M69" s="77"/>
      <c r="N69" s="74"/>
      <c r="O69" s="75">
        <f>N69/$G$69</f>
        <v>0</v>
      </c>
      <c r="P69" s="72"/>
      <c r="Q69" s="72"/>
      <c r="R69" s="72"/>
      <c r="S69" s="162"/>
      <c r="T69" s="45"/>
    </row>
    <row r="70" spans="1:20" ht="77.25" customHeight="1" x14ac:dyDescent="0.25">
      <c r="A70" s="70" t="s">
        <v>125</v>
      </c>
      <c r="B70" s="27" t="s">
        <v>142</v>
      </c>
      <c r="C70" s="40" t="s">
        <v>122</v>
      </c>
      <c r="D70" s="72" t="s">
        <v>295</v>
      </c>
      <c r="E70" s="28">
        <v>44621</v>
      </c>
      <c r="F70" s="28">
        <v>44895</v>
      </c>
      <c r="G70" s="46">
        <v>1</v>
      </c>
      <c r="H70" s="74"/>
      <c r="I70" s="75">
        <f>H70/$G$70</f>
        <v>0</v>
      </c>
      <c r="J70" s="76"/>
      <c r="K70" s="72"/>
      <c r="L70" s="160"/>
      <c r="M70" s="77"/>
      <c r="N70" s="74"/>
      <c r="O70" s="75">
        <f>N70/$G$70</f>
        <v>0</v>
      </c>
      <c r="P70" s="72"/>
      <c r="Q70" s="72"/>
      <c r="R70" s="72"/>
      <c r="S70" s="162"/>
      <c r="T70" s="45"/>
    </row>
    <row r="71" spans="1:20" s="44" customFormat="1" ht="15" x14ac:dyDescent="0.25">
      <c r="A71" s="201" t="s">
        <v>124</v>
      </c>
      <c r="B71" s="202"/>
      <c r="C71" s="202"/>
      <c r="D71" s="202"/>
      <c r="E71" s="202"/>
      <c r="F71" s="203"/>
      <c r="G71" s="82">
        <f>SUM(G21:G70)</f>
        <v>52</v>
      </c>
      <c r="H71" s="83">
        <f>SUM(H21:H70)</f>
        <v>30</v>
      </c>
      <c r="I71" s="84">
        <f>AVERAGE(I21:I70)</f>
        <v>0.57999999999999996</v>
      </c>
      <c r="J71" s="85"/>
      <c r="K71" s="86"/>
      <c r="L71" s="87"/>
      <c r="M71" s="88"/>
      <c r="N71" s="83">
        <f>SUM(N21:N70)</f>
        <v>1</v>
      </c>
      <c r="O71" s="84">
        <f>AVERAGE(O21:O70)</f>
        <v>0.01</v>
      </c>
      <c r="P71" s="86"/>
      <c r="Q71" s="86"/>
      <c r="R71" s="86"/>
      <c r="S71" s="165"/>
      <c r="T71" s="169"/>
    </row>
    <row r="72" spans="1:20" x14ac:dyDescent="0.2">
      <c r="A72" s="30" t="s">
        <v>235</v>
      </c>
      <c r="E72" s="42"/>
      <c r="F72" s="42"/>
      <c r="T72" s="45"/>
    </row>
    <row r="74" spans="1:20" ht="14.25" customHeight="1" x14ac:dyDescent="0.2">
      <c r="A74" s="210" t="s">
        <v>67</v>
      </c>
      <c r="B74" s="210"/>
      <c r="C74" s="210"/>
      <c r="D74" s="210"/>
      <c r="E74" s="210"/>
      <c r="F74" s="210"/>
      <c r="G74" s="210"/>
    </row>
    <row r="75" spans="1:20" ht="14.25" customHeight="1" x14ac:dyDescent="0.2">
      <c r="A75" s="207" t="s">
        <v>37</v>
      </c>
      <c r="B75" s="208"/>
      <c r="C75" s="209"/>
      <c r="D75" s="47" t="s">
        <v>138</v>
      </c>
      <c r="E75" s="210" t="s">
        <v>139</v>
      </c>
      <c r="F75" s="210"/>
      <c r="G75" s="210"/>
    </row>
    <row r="76" spans="1:20" x14ac:dyDescent="0.2">
      <c r="A76" s="204">
        <v>44588</v>
      </c>
      <c r="B76" s="205"/>
      <c r="C76" s="206"/>
      <c r="D76" s="48" t="s">
        <v>77</v>
      </c>
      <c r="E76" s="197" t="s">
        <v>137</v>
      </c>
      <c r="F76" s="197"/>
      <c r="G76" s="197"/>
    </row>
    <row r="77" spans="1:20" ht="69" customHeight="1" x14ac:dyDescent="0.2">
      <c r="A77" s="204">
        <v>44616</v>
      </c>
      <c r="B77" s="205"/>
      <c r="C77" s="206"/>
      <c r="D77" s="49" t="s">
        <v>144</v>
      </c>
      <c r="E77" s="197" t="s">
        <v>236</v>
      </c>
      <c r="F77" s="197"/>
      <c r="G77" s="197"/>
    </row>
    <row r="78" spans="1:20" ht="29.25" customHeight="1" x14ac:dyDescent="0.2">
      <c r="A78" s="204">
        <v>44706</v>
      </c>
      <c r="B78" s="205"/>
      <c r="C78" s="206"/>
      <c r="D78" s="49" t="s">
        <v>298</v>
      </c>
      <c r="E78" s="197" t="s">
        <v>299</v>
      </c>
      <c r="F78" s="197"/>
      <c r="G78" s="197"/>
    </row>
    <row r="79" spans="1:20" x14ac:dyDescent="0.2">
      <c r="A79" s="50"/>
      <c r="B79" s="51"/>
      <c r="C79" s="51"/>
      <c r="D79" s="51"/>
      <c r="E79" s="52"/>
      <c r="F79" s="52"/>
      <c r="G79" s="52"/>
    </row>
    <row r="80" spans="1:20" x14ac:dyDescent="0.2">
      <c r="A80" s="198" t="s">
        <v>38</v>
      </c>
      <c r="B80" s="199"/>
      <c r="C80" s="198" t="s">
        <v>80</v>
      </c>
      <c r="D80" s="199"/>
      <c r="E80" s="198" t="s">
        <v>82</v>
      </c>
      <c r="F80" s="200"/>
      <c r="G80" s="199"/>
    </row>
    <row r="81" spans="1:7" ht="42" customHeight="1" x14ac:dyDescent="0.2">
      <c r="A81" s="192" t="s">
        <v>78</v>
      </c>
      <c r="B81" s="193"/>
      <c r="C81" s="192" t="s">
        <v>143</v>
      </c>
      <c r="D81" s="193"/>
      <c r="E81" s="196" t="s">
        <v>83</v>
      </c>
      <c r="F81" s="196"/>
      <c r="G81" s="58" t="s">
        <v>40</v>
      </c>
    </row>
    <row r="82" spans="1:7" ht="34.5" customHeight="1" x14ac:dyDescent="0.2">
      <c r="A82" s="192" t="s">
        <v>79</v>
      </c>
      <c r="B82" s="193"/>
      <c r="C82" s="194" t="s">
        <v>81</v>
      </c>
      <c r="D82" s="195"/>
      <c r="E82" s="196" t="s">
        <v>237</v>
      </c>
      <c r="F82" s="196"/>
      <c r="G82" s="58" t="s">
        <v>40</v>
      </c>
    </row>
    <row r="83" spans="1:7" x14ac:dyDescent="0.2">
      <c r="A83" s="26" t="s">
        <v>75</v>
      </c>
    </row>
  </sheetData>
  <mergeCells count="49">
    <mergeCell ref="A71:F71"/>
    <mergeCell ref="A76:C76"/>
    <mergeCell ref="A77:C77"/>
    <mergeCell ref="A78:C78"/>
    <mergeCell ref="A75:C75"/>
    <mergeCell ref="E77:G77"/>
    <mergeCell ref="A74:G74"/>
    <mergeCell ref="E75:G75"/>
    <mergeCell ref="E76:G76"/>
    <mergeCell ref="A82:B82"/>
    <mergeCell ref="C82:D82"/>
    <mergeCell ref="E82:F82"/>
    <mergeCell ref="E78:G78"/>
    <mergeCell ref="A80:B80"/>
    <mergeCell ref="C80:D80"/>
    <mergeCell ref="E80:G80"/>
    <mergeCell ref="A81:B81"/>
    <mergeCell ref="C81:D81"/>
    <mergeCell ref="E81:F81"/>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2" type="noConversion"/>
  <conditionalFormatting sqref="J21:J22 J70:J71 J24:J34 J36:J49 J51:J54">
    <cfRule type="containsText" dxfId="149" priority="127" operator="containsText" text="Cumplimiento total">
      <formula>NOT(ISERROR(SEARCH("Cumplimiento total",J21)))</formula>
    </cfRule>
    <cfRule type="containsText" dxfId="148" priority="128" operator="containsText" text="Sin gestión">
      <formula>NOT(ISERROR(SEARCH("Sin gestión",J21)))</formula>
    </cfRule>
    <cfRule type="containsText" dxfId="147" priority="129" operator="containsText" text="Avances en la gestión">
      <formula>NOT(ISERROR(SEARCH("Avances en la gestión",J21)))</formula>
    </cfRule>
  </conditionalFormatting>
  <conditionalFormatting sqref="J68">
    <cfRule type="containsText" dxfId="146" priority="94" operator="containsText" text="Cumplimiento total">
      <formula>NOT(ISERROR(SEARCH("Cumplimiento total",J68)))</formula>
    </cfRule>
    <cfRule type="containsText" dxfId="145" priority="95" operator="containsText" text="Sin gestión">
      <formula>NOT(ISERROR(SEARCH("Sin gestión",J68)))</formula>
    </cfRule>
    <cfRule type="containsText" dxfId="144" priority="96" operator="containsText" text="Avances en la gestión">
      <formula>NOT(ISERROR(SEARCH("Avances en la gestión",J68)))</formula>
    </cfRule>
  </conditionalFormatting>
  <conditionalFormatting sqref="J67">
    <cfRule type="containsText" dxfId="143" priority="88" operator="containsText" text="Cumplimiento total">
      <formula>NOT(ISERROR(SEARCH("Cumplimiento total",J67)))</formula>
    </cfRule>
    <cfRule type="containsText" dxfId="142" priority="89" operator="containsText" text="Sin gestión">
      <formula>NOT(ISERROR(SEARCH("Sin gestión",J67)))</formula>
    </cfRule>
    <cfRule type="containsText" dxfId="141" priority="90" operator="containsText" text="Avances en la gestión">
      <formula>NOT(ISERROR(SEARCH("Avances en la gestión",J67)))</formula>
    </cfRule>
  </conditionalFormatting>
  <conditionalFormatting sqref="J66">
    <cfRule type="containsText" dxfId="140" priority="82" operator="containsText" text="Cumplimiento total">
      <formula>NOT(ISERROR(SEARCH("Cumplimiento total",J66)))</formula>
    </cfRule>
    <cfRule type="containsText" dxfId="139" priority="83" operator="containsText" text="Sin gestión">
      <formula>NOT(ISERROR(SEARCH("Sin gestión",J66)))</formula>
    </cfRule>
    <cfRule type="containsText" dxfId="138" priority="84" operator="containsText" text="Avances en la gestión">
      <formula>NOT(ISERROR(SEARCH("Avances en la gestión",J66)))</formula>
    </cfRule>
  </conditionalFormatting>
  <conditionalFormatting sqref="J65">
    <cfRule type="containsText" dxfId="137" priority="76" operator="containsText" text="Cumplimiento total">
      <formula>NOT(ISERROR(SEARCH("Cumplimiento total",J65)))</formula>
    </cfRule>
    <cfRule type="containsText" dxfId="136" priority="77" operator="containsText" text="Sin gestión">
      <formula>NOT(ISERROR(SEARCH("Sin gestión",J65)))</formula>
    </cfRule>
    <cfRule type="containsText" dxfId="135" priority="78" operator="containsText" text="Avances en la gestión">
      <formula>NOT(ISERROR(SEARCH("Avances en la gestión",J65)))</formula>
    </cfRule>
  </conditionalFormatting>
  <conditionalFormatting sqref="J64">
    <cfRule type="containsText" dxfId="134" priority="64" operator="containsText" text="Cumplimiento total">
      <formula>NOT(ISERROR(SEARCH("Cumplimiento total",J64)))</formula>
    </cfRule>
    <cfRule type="containsText" dxfId="133" priority="65" operator="containsText" text="Sin gestión">
      <formula>NOT(ISERROR(SEARCH("Sin gestión",J64)))</formula>
    </cfRule>
    <cfRule type="containsText" dxfId="132" priority="66" operator="containsText" text="Avances en la gestión">
      <formula>NOT(ISERROR(SEARCH("Avances en la gestión",J64)))</formula>
    </cfRule>
  </conditionalFormatting>
  <conditionalFormatting sqref="J63">
    <cfRule type="containsText" dxfId="131" priority="58" operator="containsText" text="Cumplimiento total">
      <formula>NOT(ISERROR(SEARCH("Cumplimiento total",J63)))</formula>
    </cfRule>
    <cfRule type="containsText" dxfId="130" priority="59" operator="containsText" text="Sin gestión">
      <formula>NOT(ISERROR(SEARCH("Sin gestión",J63)))</formula>
    </cfRule>
    <cfRule type="containsText" dxfId="129" priority="60" operator="containsText" text="Avances en la gestión">
      <formula>NOT(ISERROR(SEARCH("Avances en la gestión",J63)))</formula>
    </cfRule>
  </conditionalFormatting>
  <conditionalFormatting sqref="J62">
    <cfRule type="containsText" dxfId="128" priority="52" operator="containsText" text="Cumplimiento total">
      <formula>NOT(ISERROR(SEARCH("Cumplimiento total",J62)))</formula>
    </cfRule>
    <cfRule type="containsText" dxfId="127" priority="53" operator="containsText" text="Sin gestión">
      <formula>NOT(ISERROR(SEARCH("Sin gestión",J62)))</formula>
    </cfRule>
    <cfRule type="containsText" dxfId="126" priority="54" operator="containsText" text="Avances en la gestión">
      <formula>NOT(ISERROR(SEARCH("Avances en la gestión",J62)))</formula>
    </cfRule>
  </conditionalFormatting>
  <conditionalFormatting sqref="J61">
    <cfRule type="containsText" dxfId="125" priority="40" operator="containsText" text="Cumplimiento total">
      <formula>NOT(ISERROR(SEARCH("Cumplimiento total",J61)))</formula>
    </cfRule>
    <cfRule type="containsText" dxfId="124" priority="41" operator="containsText" text="Sin gestión">
      <formula>NOT(ISERROR(SEARCH("Sin gestión",J61)))</formula>
    </cfRule>
    <cfRule type="containsText" dxfId="123" priority="42" operator="containsText" text="Avances en la gestión">
      <formula>NOT(ISERROR(SEARCH("Avances en la gestión",J61)))</formula>
    </cfRule>
  </conditionalFormatting>
  <conditionalFormatting sqref="J60">
    <cfRule type="containsText" dxfId="122" priority="34" operator="containsText" text="Cumplimiento total">
      <formula>NOT(ISERROR(SEARCH("Cumplimiento total",J60)))</formula>
    </cfRule>
    <cfRule type="containsText" dxfId="121" priority="35" operator="containsText" text="Sin gestión">
      <formula>NOT(ISERROR(SEARCH("Sin gestión",J60)))</formula>
    </cfRule>
    <cfRule type="containsText" dxfId="120" priority="36" operator="containsText" text="Avances en la gestión">
      <formula>NOT(ISERROR(SEARCH("Avances en la gestión",J60)))</formula>
    </cfRule>
  </conditionalFormatting>
  <conditionalFormatting sqref="J59">
    <cfRule type="containsText" dxfId="119" priority="28" operator="containsText" text="Cumplimiento total">
      <formula>NOT(ISERROR(SEARCH("Cumplimiento total",J59)))</formula>
    </cfRule>
    <cfRule type="containsText" dxfId="118" priority="29" operator="containsText" text="Sin gestión">
      <formula>NOT(ISERROR(SEARCH("Sin gestión",J59)))</formula>
    </cfRule>
    <cfRule type="containsText" dxfId="117" priority="30" operator="containsText" text="Avances en la gestión">
      <formula>NOT(ISERROR(SEARCH("Avances en la gestión",J59)))</formula>
    </cfRule>
  </conditionalFormatting>
  <conditionalFormatting sqref="J58">
    <cfRule type="containsText" dxfId="116" priority="22" operator="containsText" text="Cumplimiento total">
      <formula>NOT(ISERROR(SEARCH("Cumplimiento total",J58)))</formula>
    </cfRule>
    <cfRule type="containsText" dxfId="115" priority="23" operator="containsText" text="Sin gestión">
      <formula>NOT(ISERROR(SEARCH("Sin gestión",J58)))</formula>
    </cfRule>
    <cfRule type="containsText" dxfId="114" priority="24" operator="containsText" text="Avances en la gestión">
      <formula>NOT(ISERROR(SEARCH("Avances en la gestión",J58)))</formula>
    </cfRule>
  </conditionalFormatting>
  <conditionalFormatting sqref="J55:J57">
    <cfRule type="containsText" dxfId="113" priority="16" operator="containsText" text="Cumplimiento total">
      <formula>NOT(ISERROR(SEARCH("Cumplimiento total",J55)))</formula>
    </cfRule>
    <cfRule type="containsText" dxfId="112" priority="17" operator="containsText" text="Sin gestión">
      <formula>NOT(ISERROR(SEARCH("Sin gestión",J55)))</formula>
    </cfRule>
    <cfRule type="containsText" dxfId="111" priority="18" operator="containsText" text="Avances en la gestión">
      <formula>NOT(ISERROR(SEARCH("Avances en la gestión",J55)))</formula>
    </cfRule>
  </conditionalFormatting>
  <conditionalFormatting sqref="J69">
    <cfRule type="containsText" dxfId="110" priority="10" operator="containsText" text="Cumplimiento total">
      <formula>NOT(ISERROR(SEARCH("Cumplimiento total",J69)))</formula>
    </cfRule>
    <cfRule type="containsText" dxfId="109" priority="11" operator="containsText" text="Sin gestión">
      <formula>NOT(ISERROR(SEARCH("Sin gestión",J69)))</formula>
    </cfRule>
    <cfRule type="containsText" dxfId="108" priority="12" operator="containsText" text="Avances en la gestión">
      <formula>NOT(ISERROR(SEARCH("Avances en la gestión",J69)))</formula>
    </cfRule>
  </conditionalFormatting>
  <conditionalFormatting sqref="J23">
    <cfRule type="containsText" dxfId="107" priority="4" operator="containsText" text="Cumplimiento total">
      <formula>NOT(ISERROR(SEARCH("Cumplimiento total",J23)))</formula>
    </cfRule>
    <cfRule type="containsText" dxfId="106" priority="5" operator="containsText" text="Sin gestión">
      <formula>NOT(ISERROR(SEARCH("Sin gestión",J23)))</formula>
    </cfRule>
    <cfRule type="containsText" dxfId="105" priority="6" operator="containsText" text="Avances en la gestión">
      <formula>NOT(ISERROR(SEARCH("Avances en la gestión",J23)))</formula>
    </cfRule>
  </conditionalFormatting>
  <hyperlinks>
    <hyperlink ref="B13" r:id="rId1" xr:uid="{69E227DE-1307-400C-B7E1-183612BC5BFF}"/>
    <hyperlink ref="K55" r:id="rId2" xr:uid="{65B30BB4-948B-4813-9551-8E2D95B028A7}"/>
  </hyperlinks>
  <pageMargins left="0.25" right="0.25" top="0.75" bottom="0.75" header="0.3" footer="0.3"/>
  <pageSetup paperSize="9" scale="25" orientation="landscape" r:id="rId3"/>
  <headerFooter>
    <oddFooter>&amp;LDE-F-2 V1 xx/09/2017</oddFooter>
  </headerFooter>
  <drawing r:id="rId4"/>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S21:S22 M71 S70:S71 S24:S34 S36:S54</xm:sqref>
        </x14:conditionalFormatting>
        <x14:conditionalFormatting xmlns:xm="http://schemas.microsoft.com/office/excel/2006/main">
          <x14:cfRule type="containsText" priority="97" operator="containsText" id="{084CBF89-721D-45A9-BD13-AC779B6BDBC1}">
            <xm:f>NOT(ISERROR(SEARCH('Listas FUGA'!$E$5,S35)))</xm:f>
            <xm:f>'Listas FUGA'!$E$5</xm:f>
            <x14:dxf>
              <fill>
                <patternFill>
                  <bgColor rgb="FFFF0000"/>
                </patternFill>
              </fill>
            </x14:dxf>
          </x14:cfRule>
          <x14:cfRule type="containsText" priority="98" operator="containsText" id="{79227B71-D92A-4F91-92C4-E0E51FB67AF6}">
            <xm:f>NOT(ISERROR(SEARCH('Listas FUGA'!$E$4,S35)))</xm:f>
            <xm:f>'Listas FUGA'!$E$4</xm:f>
            <x14:dxf>
              <fill>
                <patternFill>
                  <bgColor rgb="FFFFFF00"/>
                </patternFill>
              </fill>
            </x14:dxf>
          </x14:cfRule>
          <x14:cfRule type="containsText" priority="99" operator="containsText" id="{C569124A-76D4-4434-9297-29CB0E5D0AE5}">
            <xm:f>NOT(ISERROR(SEARCH('Listas FUGA'!$E$3,S35)))</xm:f>
            <xm:f>'Listas FUGA'!$E$3</xm:f>
            <x14:dxf>
              <fill>
                <patternFill>
                  <bgColor rgb="FF92D050"/>
                </patternFill>
              </fill>
            </x14:dxf>
          </x14:cfRule>
          <xm:sqref>S35</xm:sqref>
        </x14:conditionalFormatting>
        <x14:conditionalFormatting xmlns:xm="http://schemas.microsoft.com/office/excel/2006/main">
          <x14:cfRule type="containsText" priority="91" operator="containsText" id="{20937C0D-1D0C-40AB-876B-B409F2434AC8}">
            <xm:f>NOT(ISERROR(SEARCH('Listas FUGA'!$E$5,S68)))</xm:f>
            <xm:f>'Listas FUGA'!$E$5</xm:f>
            <x14:dxf>
              <fill>
                <patternFill>
                  <bgColor rgb="FFFF0000"/>
                </patternFill>
              </fill>
            </x14:dxf>
          </x14:cfRule>
          <x14:cfRule type="containsText" priority="92" operator="containsText" id="{BCF1CF69-B679-44A0-823B-263653B0A34A}">
            <xm:f>NOT(ISERROR(SEARCH('Listas FUGA'!$E$4,S68)))</xm:f>
            <xm:f>'Listas FUGA'!$E$4</xm:f>
            <x14:dxf>
              <fill>
                <patternFill>
                  <bgColor rgb="FFFFFF00"/>
                </patternFill>
              </fill>
            </x14:dxf>
          </x14:cfRule>
          <x14:cfRule type="containsText" priority="93" operator="containsText" id="{6371C6F7-F55A-4810-B437-EA676D971FA1}">
            <xm:f>NOT(ISERROR(SEARCH('Listas FUGA'!$E$3,S68)))</xm:f>
            <xm:f>'Listas FUGA'!$E$3</xm:f>
            <x14:dxf>
              <fill>
                <patternFill>
                  <bgColor rgb="FF92D050"/>
                </patternFill>
              </fill>
            </x14:dxf>
          </x14:cfRule>
          <xm:sqref>S68</xm:sqref>
        </x14:conditionalFormatting>
        <x14:conditionalFormatting xmlns:xm="http://schemas.microsoft.com/office/excel/2006/main">
          <x14:cfRule type="containsText" priority="85" operator="containsText" id="{7DC9BE7D-BE13-42AA-81A2-B004DCDB5F5C}">
            <xm:f>NOT(ISERROR(SEARCH('Listas FUGA'!$E$5,S67)))</xm:f>
            <xm:f>'Listas FUGA'!$E$5</xm:f>
            <x14:dxf>
              <fill>
                <patternFill>
                  <bgColor rgb="FFFF0000"/>
                </patternFill>
              </fill>
            </x14:dxf>
          </x14:cfRule>
          <x14:cfRule type="containsText" priority="86" operator="containsText" id="{2C250202-F312-4AE8-9E28-B31BB6CB2F48}">
            <xm:f>NOT(ISERROR(SEARCH('Listas FUGA'!$E$4,S67)))</xm:f>
            <xm:f>'Listas FUGA'!$E$4</xm:f>
            <x14:dxf>
              <fill>
                <patternFill>
                  <bgColor rgb="FFFFFF00"/>
                </patternFill>
              </fill>
            </x14:dxf>
          </x14:cfRule>
          <x14:cfRule type="containsText" priority="87" operator="containsText" id="{560EDCE6-5E8E-4ACF-AA23-4127B04981E5}">
            <xm:f>NOT(ISERROR(SEARCH('Listas FUGA'!$E$3,S67)))</xm:f>
            <xm:f>'Listas FUGA'!$E$3</xm:f>
            <x14:dxf>
              <fill>
                <patternFill>
                  <bgColor rgb="FF92D050"/>
                </patternFill>
              </fill>
            </x14:dxf>
          </x14:cfRule>
          <xm:sqref>S67</xm:sqref>
        </x14:conditionalFormatting>
        <x14:conditionalFormatting xmlns:xm="http://schemas.microsoft.com/office/excel/2006/main">
          <x14:cfRule type="containsText" priority="79" operator="containsText" id="{977557EC-9C0B-4574-AE69-41DDD2C8FA1A}">
            <xm:f>NOT(ISERROR(SEARCH('Listas FUGA'!$E$5,S66)))</xm:f>
            <xm:f>'Listas FUGA'!$E$5</xm:f>
            <x14:dxf>
              <fill>
                <patternFill>
                  <bgColor rgb="FFFF0000"/>
                </patternFill>
              </fill>
            </x14:dxf>
          </x14:cfRule>
          <x14:cfRule type="containsText" priority="80" operator="containsText" id="{5DD1E615-A3BC-4DC4-AE08-FBA99E3F34BB}">
            <xm:f>NOT(ISERROR(SEARCH('Listas FUGA'!$E$4,S66)))</xm:f>
            <xm:f>'Listas FUGA'!$E$4</xm:f>
            <x14:dxf>
              <fill>
                <patternFill>
                  <bgColor rgb="FFFFFF00"/>
                </patternFill>
              </fill>
            </x14:dxf>
          </x14:cfRule>
          <x14:cfRule type="containsText" priority="81" operator="containsText" id="{750EC48A-EBE7-4525-8359-5FCAE79BA697}">
            <xm:f>NOT(ISERROR(SEARCH('Listas FUGA'!$E$3,S66)))</xm:f>
            <xm:f>'Listas FUGA'!$E$3</xm:f>
            <x14:dxf>
              <fill>
                <patternFill>
                  <bgColor rgb="FF92D050"/>
                </patternFill>
              </fill>
            </x14:dxf>
          </x14:cfRule>
          <xm:sqref>S66</xm:sqref>
        </x14:conditionalFormatting>
        <x14:conditionalFormatting xmlns:xm="http://schemas.microsoft.com/office/excel/2006/main">
          <x14:cfRule type="containsText" priority="73" operator="containsText" id="{5A9462A5-F642-40B8-B1CE-0699EEEBEDC5}">
            <xm:f>NOT(ISERROR(SEARCH('Listas FUGA'!$E$5,S65)))</xm:f>
            <xm:f>'Listas FUGA'!$E$5</xm:f>
            <x14:dxf>
              <fill>
                <patternFill>
                  <bgColor rgb="FFFF0000"/>
                </patternFill>
              </fill>
            </x14:dxf>
          </x14:cfRule>
          <x14:cfRule type="containsText" priority="74" operator="containsText" id="{4058F6FF-BDB0-4C64-907C-67B901B8738D}">
            <xm:f>NOT(ISERROR(SEARCH('Listas FUGA'!$E$4,S65)))</xm:f>
            <xm:f>'Listas FUGA'!$E$4</xm:f>
            <x14:dxf>
              <fill>
                <patternFill>
                  <bgColor rgb="FFFFFF00"/>
                </patternFill>
              </fill>
            </x14:dxf>
          </x14:cfRule>
          <x14:cfRule type="containsText" priority="75" operator="containsText" id="{EDD66DE1-C9CC-4DC6-931D-6D49B80C7F35}">
            <xm:f>NOT(ISERROR(SEARCH('Listas FUGA'!$E$3,S65)))</xm:f>
            <xm:f>'Listas FUGA'!$E$3</xm:f>
            <x14:dxf>
              <fill>
                <patternFill>
                  <bgColor rgb="FF92D050"/>
                </patternFill>
              </fill>
            </x14:dxf>
          </x14:cfRule>
          <xm:sqref>S65</xm:sqref>
        </x14:conditionalFormatting>
        <x14:conditionalFormatting xmlns:xm="http://schemas.microsoft.com/office/excel/2006/main">
          <x14:cfRule type="containsText" priority="61" operator="containsText" id="{55312C98-F67C-48AC-9646-A5EC5A68B6B9}">
            <xm:f>NOT(ISERROR(SEARCH('Listas FUGA'!$E$5,S64)))</xm:f>
            <xm:f>'Listas FUGA'!$E$5</xm:f>
            <x14:dxf>
              <fill>
                <patternFill>
                  <bgColor rgb="FFFF0000"/>
                </patternFill>
              </fill>
            </x14:dxf>
          </x14:cfRule>
          <x14:cfRule type="containsText" priority="62" operator="containsText" id="{72EAAB50-9678-4C53-AFA4-AD52EFAD60F2}">
            <xm:f>NOT(ISERROR(SEARCH('Listas FUGA'!$E$4,S64)))</xm:f>
            <xm:f>'Listas FUGA'!$E$4</xm:f>
            <x14:dxf>
              <fill>
                <patternFill>
                  <bgColor rgb="FFFFFF00"/>
                </patternFill>
              </fill>
            </x14:dxf>
          </x14:cfRule>
          <x14:cfRule type="containsText" priority="63" operator="containsText" id="{30413B62-F5D7-43E5-A2ED-920BA174B439}">
            <xm:f>NOT(ISERROR(SEARCH('Listas FUGA'!$E$3,S64)))</xm:f>
            <xm:f>'Listas FUGA'!$E$3</xm:f>
            <x14:dxf>
              <fill>
                <patternFill>
                  <bgColor rgb="FF92D050"/>
                </patternFill>
              </fill>
            </x14:dxf>
          </x14:cfRule>
          <xm:sqref>S64</xm:sqref>
        </x14:conditionalFormatting>
        <x14:conditionalFormatting xmlns:xm="http://schemas.microsoft.com/office/excel/2006/main">
          <x14:cfRule type="containsText" priority="55" operator="containsText" id="{4E4C4817-AE32-46E2-9B2C-BC3A97387221}">
            <xm:f>NOT(ISERROR(SEARCH('Listas FUGA'!$E$5,S63)))</xm:f>
            <xm:f>'Listas FUGA'!$E$5</xm:f>
            <x14:dxf>
              <fill>
                <patternFill>
                  <bgColor rgb="FFFF0000"/>
                </patternFill>
              </fill>
            </x14:dxf>
          </x14:cfRule>
          <x14:cfRule type="containsText" priority="56" operator="containsText" id="{7302EEEC-3B66-433D-96CD-C2E8CC86530A}">
            <xm:f>NOT(ISERROR(SEARCH('Listas FUGA'!$E$4,S63)))</xm:f>
            <xm:f>'Listas FUGA'!$E$4</xm:f>
            <x14:dxf>
              <fill>
                <patternFill>
                  <bgColor rgb="FFFFFF00"/>
                </patternFill>
              </fill>
            </x14:dxf>
          </x14:cfRule>
          <x14:cfRule type="containsText" priority="57" operator="containsText" id="{39B75D71-2504-4B11-BEF0-3DF627D80493}">
            <xm:f>NOT(ISERROR(SEARCH('Listas FUGA'!$E$3,S63)))</xm:f>
            <xm:f>'Listas FUGA'!$E$3</xm:f>
            <x14:dxf>
              <fill>
                <patternFill>
                  <bgColor rgb="FF92D050"/>
                </patternFill>
              </fill>
            </x14:dxf>
          </x14:cfRule>
          <xm:sqref>S63</xm:sqref>
        </x14:conditionalFormatting>
        <x14:conditionalFormatting xmlns:xm="http://schemas.microsoft.com/office/excel/2006/main">
          <x14:cfRule type="containsText" priority="49" operator="containsText" id="{8A4F75EE-2EB6-429B-8F77-975F876D470D}">
            <xm:f>NOT(ISERROR(SEARCH('Listas FUGA'!$E$5,S62)))</xm:f>
            <xm:f>'Listas FUGA'!$E$5</xm:f>
            <x14:dxf>
              <fill>
                <patternFill>
                  <bgColor rgb="FFFF0000"/>
                </patternFill>
              </fill>
            </x14:dxf>
          </x14:cfRule>
          <x14:cfRule type="containsText" priority="50" operator="containsText" id="{6DDF1D7F-A96A-4979-91A1-35D78BD16A94}">
            <xm:f>NOT(ISERROR(SEARCH('Listas FUGA'!$E$4,S62)))</xm:f>
            <xm:f>'Listas FUGA'!$E$4</xm:f>
            <x14:dxf>
              <fill>
                <patternFill>
                  <bgColor rgb="FFFFFF00"/>
                </patternFill>
              </fill>
            </x14:dxf>
          </x14:cfRule>
          <x14:cfRule type="containsText" priority="51" operator="containsText" id="{B2D4D5FC-7845-479A-832D-B05E2320A167}">
            <xm:f>NOT(ISERROR(SEARCH('Listas FUGA'!$E$3,S62)))</xm:f>
            <xm:f>'Listas FUGA'!$E$3</xm:f>
            <x14:dxf>
              <fill>
                <patternFill>
                  <bgColor rgb="FF92D050"/>
                </patternFill>
              </fill>
            </x14:dxf>
          </x14:cfRule>
          <xm:sqref>S62</xm:sqref>
        </x14:conditionalFormatting>
        <x14:conditionalFormatting xmlns:xm="http://schemas.microsoft.com/office/excel/2006/main">
          <x14:cfRule type="containsText" priority="37" operator="containsText" id="{947CC25D-1445-4566-AD28-959F3F15007D}">
            <xm:f>NOT(ISERROR(SEARCH('Listas FUGA'!$E$5,S61)))</xm:f>
            <xm:f>'Listas FUGA'!$E$5</xm:f>
            <x14:dxf>
              <fill>
                <patternFill>
                  <bgColor rgb="FFFF0000"/>
                </patternFill>
              </fill>
            </x14:dxf>
          </x14:cfRule>
          <x14:cfRule type="containsText" priority="38" operator="containsText" id="{E38871C8-C05C-471E-B86E-B6698C487FE9}">
            <xm:f>NOT(ISERROR(SEARCH('Listas FUGA'!$E$4,S61)))</xm:f>
            <xm:f>'Listas FUGA'!$E$4</xm:f>
            <x14:dxf>
              <fill>
                <patternFill>
                  <bgColor rgb="FFFFFF00"/>
                </patternFill>
              </fill>
            </x14:dxf>
          </x14:cfRule>
          <x14:cfRule type="containsText" priority="39" operator="containsText" id="{881E8A18-7255-4E87-A80D-F7372A9003CD}">
            <xm:f>NOT(ISERROR(SEARCH('Listas FUGA'!$E$3,S61)))</xm:f>
            <xm:f>'Listas FUGA'!$E$3</xm:f>
            <x14:dxf>
              <fill>
                <patternFill>
                  <bgColor rgb="FF92D050"/>
                </patternFill>
              </fill>
            </x14:dxf>
          </x14:cfRule>
          <xm:sqref>S61</xm:sqref>
        </x14:conditionalFormatting>
        <x14:conditionalFormatting xmlns:xm="http://schemas.microsoft.com/office/excel/2006/main">
          <x14:cfRule type="containsText" priority="31" operator="containsText" id="{5C8933EA-C663-442A-ACE3-43CAD5160E81}">
            <xm:f>NOT(ISERROR(SEARCH('Listas FUGA'!$E$5,S60)))</xm:f>
            <xm:f>'Listas FUGA'!$E$5</xm:f>
            <x14:dxf>
              <fill>
                <patternFill>
                  <bgColor rgb="FFFF0000"/>
                </patternFill>
              </fill>
            </x14:dxf>
          </x14:cfRule>
          <x14:cfRule type="containsText" priority="32" operator="containsText" id="{E4873903-F47E-45D3-B250-897D0637ADFD}">
            <xm:f>NOT(ISERROR(SEARCH('Listas FUGA'!$E$4,S60)))</xm:f>
            <xm:f>'Listas FUGA'!$E$4</xm:f>
            <x14:dxf>
              <fill>
                <patternFill>
                  <bgColor rgb="FFFFFF00"/>
                </patternFill>
              </fill>
            </x14:dxf>
          </x14:cfRule>
          <x14:cfRule type="containsText" priority="33" operator="containsText" id="{C1F295B2-4458-421D-AC48-37C3E4CC47B0}">
            <xm:f>NOT(ISERROR(SEARCH('Listas FUGA'!$E$3,S60)))</xm:f>
            <xm:f>'Listas FUGA'!$E$3</xm:f>
            <x14:dxf>
              <fill>
                <patternFill>
                  <bgColor rgb="FF92D050"/>
                </patternFill>
              </fill>
            </x14:dxf>
          </x14:cfRule>
          <xm:sqref>S60</xm:sqref>
        </x14:conditionalFormatting>
        <x14:conditionalFormatting xmlns:xm="http://schemas.microsoft.com/office/excel/2006/main">
          <x14:cfRule type="containsText" priority="25" operator="containsText" id="{AB563F06-68CA-4FD7-A6F3-D3CA41E4F1FA}">
            <xm:f>NOT(ISERROR(SEARCH('Listas FUGA'!$E$5,S59)))</xm:f>
            <xm:f>'Listas FUGA'!$E$5</xm:f>
            <x14:dxf>
              <fill>
                <patternFill>
                  <bgColor rgb="FFFF0000"/>
                </patternFill>
              </fill>
            </x14:dxf>
          </x14:cfRule>
          <x14:cfRule type="containsText" priority="26" operator="containsText" id="{73D0C4DC-D3FE-4E50-8DCE-309F03F189C8}">
            <xm:f>NOT(ISERROR(SEARCH('Listas FUGA'!$E$4,S59)))</xm:f>
            <xm:f>'Listas FUGA'!$E$4</xm:f>
            <x14:dxf>
              <fill>
                <patternFill>
                  <bgColor rgb="FFFFFF00"/>
                </patternFill>
              </fill>
            </x14:dxf>
          </x14:cfRule>
          <x14:cfRule type="containsText" priority="27" operator="containsText" id="{3D35E35D-4E3F-4060-B7DD-4188E80A5E88}">
            <xm:f>NOT(ISERROR(SEARCH('Listas FUGA'!$E$3,S59)))</xm:f>
            <xm:f>'Listas FUGA'!$E$3</xm:f>
            <x14:dxf>
              <fill>
                <patternFill>
                  <bgColor rgb="FF92D050"/>
                </patternFill>
              </fill>
            </x14:dxf>
          </x14:cfRule>
          <xm:sqref>S59</xm:sqref>
        </x14:conditionalFormatting>
        <x14:conditionalFormatting xmlns:xm="http://schemas.microsoft.com/office/excel/2006/main">
          <x14:cfRule type="containsText" priority="19" operator="containsText" id="{9B8E9721-FF7E-498D-A667-2B2A2265355A}">
            <xm:f>NOT(ISERROR(SEARCH('Listas FUGA'!$E$5,S58)))</xm:f>
            <xm:f>'Listas FUGA'!$E$5</xm:f>
            <x14:dxf>
              <fill>
                <patternFill>
                  <bgColor rgb="FFFF0000"/>
                </patternFill>
              </fill>
            </x14:dxf>
          </x14:cfRule>
          <x14:cfRule type="containsText" priority="20" operator="containsText" id="{91791FA4-3F04-41F5-9E30-6617B32125DD}">
            <xm:f>NOT(ISERROR(SEARCH('Listas FUGA'!$E$4,S58)))</xm:f>
            <xm:f>'Listas FUGA'!$E$4</xm:f>
            <x14:dxf>
              <fill>
                <patternFill>
                  <bgColor rgb="FFFFFF00"/>
                </patternFill>
              </fill>
            </x14:dxf>
          </x14:cfRule>
          <x14:cfRule type="containsText" priority="21" operator="containsText" id="{3C30BA78-24CA-4E16-8EB1-82DCA1A5B030}">
            <xm:f>NOT(ISERROR(SEARCH('Listas FUGA'!$E$3,S58)))</xm:f>
            <xm:f>'Listas FUGA'!$E$3</xm:f>
            <x14:dxf>
              <fill>
                <patternFill>
                  <bgColor rgb="FF92D050"/>
                </patternFill>
              </fill>
            </x14:dxf>
          </x14:cfRule>
          <xm:sqref>S58</xm:sqref>
        </x14:conditionalFormatting>
        <x14:conditionalFormatting xmlns:xm="http://schemas.microsoft.com/office/excel/2006/main">
          <x14:cfRule type="containsText" priority="13" operator="containsText" id="{70332284-6E2B-4838-9E40-4352F27651A4}">
            <xm:f>NOT(ISERROR(SEARCH('Listas FUGA'!$E$5,S55)))</xm:f>
            <xm:f>'Listas FUGA'!$E$5</xm:f>
            <x14:dxf>
              <fill>
                <patternFill>
                  <bgColor rgb="FFFF0000"/>
                </patternFill>
              </fill>
            </x14:dxf>
          </x14:cfRule>
          <x14:cfRule type="containsText" priority="14" operator="containsText" id="{773E9445-A340-45A1-944C-C06909185D18}">
            <xm:f>NOT(ISERROR(SEARCH('Listas FUGA'!$E$4,S55)))</xm:f>
            <xm:f>'Listas FUGA'!$E$4</xm:f>
            <x14:dxf>
              <fill>
                <patternFill>
                  <bgColor rgb="FFFFFF00"/>
                </patternFill>
              </fill>
            </x14:dxf>
          </x14:cfRule>
          <x14:cfRule type="containsText" priority="15" operator="containsText" id="{BD5A8223-760B-4C0D-B1C4-06B740B3D594}">
            <xm:f>NOT(ISERROR(SEARCH('Listas FUGA'!$E$3,S55)))</xm:f>
            <xm:f>'Listas FUGA'!$E$3</xm:f>
            <x14:dxf>
              <fill>
                <patternFill>
                  <bgColor rgb="FF92D050"/>
                </patternFill>
              </fill>
            </x14:dxf>
          </x14:cfRule>
          <xm:sqref>S55:S57</xm:sqref>
        </x14:conditionalFormatting>
        <x14:conditionalFormatting xmlns:xm="http://schemas.microsoft.com/office/excel/2006/main">
          <x14:cfRule type="containsText" priority="7" operator="containsText" id="{E3920553-296B-4D2D-ABDE-70ECE4760A52}">
            <xm:f>NOT(ISERROR(SEARCH('Listas FUGA'!$E$5,S69)))</xm:f>
            <xm:f>'Listas FUGA'!$E$5</xm:f>
            <x14:dxf>
              <fill>
                <patternFill>
                  <bgColor rgb="FFFF0000"/>
                </patternFill>
              </fill>
            </x14:dxf>
          </x14:cfRule>
          <x14:cfRule type="containsText" priority="8" operator="containsText" id="{CA4A1EBE-56D3-4D6D-946E-A1266C2E71F2}">
            <xm:f>NOT(ISERROR(SEARCH('Listas FUGA'!$E$4,S69)))</xm:f>
            <xm:f>'Listas FUGA'!$E$4</xm:f>
            <x14:dxf>
              <fill>
                <patternFill>
                  <bgColor rgb="FFFFFF00"/>
                </patternFill>
              </fill>
            </x14:dxf>
          </x14:cfRule>
          <x14:cfRule type="containsText" priority="9" operator="containsText" id="{15CBA670-BA37-4973-BDC4-C452291FC7BB}">
            <xm:f>NOT(ISERROR(SEARCH('Listas FUGA'!$E$3,S69)))</xm:f>
            <xm:f>'Listas FUGA'!$E$3</xm:f>
            <x14:dxf>
              <fill>
                <patternFill>
                  <bgColor rgb="FF92D050"/>
                </patternFill>
              </fill>
            </x14:dxf>
          </x14:cfRule>
          <xm:sqref>S69</xm:sqref>
        </x14:conditionalFormatting>
        <x14:conditionalFormatting xmlns:xm="http://schemas.microsoft.com/office/excel/2006/main">
          <x14:cfRule type="containsText" priority="1" operator="containsText" id="{4AB6E1E3-F6B5-48F2-A70D-97639B57DD8C}">
            <xm:f>NOT(ISERROR(SEARCH('Listas FUGA'!$E$5,S23)))</xm:f>
            <xm:f>'Listas FUGA'!$E$5</xm:f>
            <x14:dxf>
              <fill>
                <patternFill>
                  <bgColor rgb="FFFF0000"/>
                </patternFill>
              </fill>
            </x14:dxf>
          </x14:cfRule>
          <x14:cfRule type="containsText" priority="2" operator="containsText" id="{763290DD-6547-43C2-9D1F-D221C0503B2F}">
            <xm:f>NOT(ISERROR(SEARCH('Listas FUGA'!$E$4,S23)))</xm:f>
            <xm:f>'Listas FUGA'!$E$4</xm:f>
            <x14:dxf>
              <fill>
                <patternFill>
                  <bgColor rgb="FFFFFF00"/>
                </patternFill>
              </fill>
            </x14:dxf>
          </x14:cfRule>
          <x14:cfRule type="containsText" priority="3" operator="containsText" id="{64DFC6E5-E7BF-4DEB-A914-3071DC8E8B84}">
            <xm:f>NOT(ISERROR(SEARCH('Listas FUGA'!$E$3,S23)))</xm:f>
            <xm:f>'Listas FUGA'!$E$3</xm:f>
            <x14:dxf>
              <fill>
                <patternFill>
                  <bgColor rgb="FF92D050"/>
                </patternFill>
              </fill>
            </x14:dxf>
          </x14:cfRule>
          <xm:sqref>S23</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xr:uid="{05CD9031-422D-42B6-BABE-CE0F5D7D615C}">
          <x14:formula1>
            <xm:f>'Listas FUGA'!$A$3:$A$7</xm:f>
          </x14:formula1>
          <xm:sqref>F8:G9</xm:sqref>
        </x14:dataValidation>
        <x14:dataValidation type="list" allowBlank="1" showInputMessage="1" showErrorMessage="1" xr:uid="{B2581E23-24E2-41A0-ABD1-0160F1E5993C}">
          <x14:formula1>
            <xm:f>'Listas FUGA'!$B$3:$B$8</xm:f>
          </x14:formula1>
          <xm:sqref>G12</xm:sqref>
        </x14:dataValidation>
        <x14:dataValidation type="list" allowBlank="1" showInputMessage="1" showErrorMessage="1" xr:uid="{900EB122-D641-4912-A653-1ECE5263D439}">
          <x14:formula1>
            <xm:f>'Listas FUGA'!$D$3:$D$9</xm:f>
          </x14:formula1>
          <xm:sqref>B12</xm:sqref>
        </x14:dataValidation>
        <x14:dataValidation type="list" allowBlank="1" showInputMessage="1" showErrorMessage="1" xr:uid="{D3F94942-FBEC-4667-9A55-BE9DE5C8D218}">
          <x14:formula1>
            <xm:f>'Listas FUGA'!$C$3:$C$14</xm:f>
          </x14:formula1>
          <xm:sqref>B11</xm:sqref>
        </x14:dataValidation>
        <x14:dataValidation type="list" allowBlank="1" showInputMessage="1" showErrorMessage="1" xr:uid="{684EB908-D651-41B9-B50A-51CBF22D9C5C}">
          <x14:formula1>
            <xm:f>'Listas FUGA'!$E$3:$E$5</xm:f>
          </x14:formula1>
          <xm:sqref>S21:S71 M71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349E-2CE3-4795-BA37-66F9263D5793}">
  <sheetPr>
    <pageSetUpPr fitToPage="1"/>
  </sheetPr>
  <dimension ref="A1:T54"/>
  <sheetViews>
    <sheetView showGridLines="0" topLeftCell="D31" zoomScale="70" zoomScaleNormal="70" zoomScaleSheetLayoutView="70" workbookViewId="0">
      <selection activeCell="K33" sqref="K33"/>
    </sheetView>
  </sheetViews>
  <sheetFormatPr baseColWidth="10" defaultRowHeight="14.25" x14ac:dyDescent="0.2"/>
  <cols>
    <col min="1" max="1" width="18.42578125" style="30" customWidth="1"/>
    <col min="2" max="2" width="32" style="30" customWidth="1"/>
    <col min="3" max="3" width="21.140625" style="30" customWidth="1"/>
    <col min="4" max="4" width="40.140625" style="30" customWidth="1"/>
    <col min="5" max="5" width="10.7109375" style="30" bestFit="1" customWidth="1"/>
    <col min="6" max="6" width="12.42578125" style="30" bestFit="1" customWidth="1"/>
    <col min="7" max="7" width="11.28515625" style="30" customWidth="1"/>
    <col min="8" max="8" width="14.42578125" style="30" customWidth="1"/>
    <col min="9" max="9" width="11.140625" style="30" customWidth="1"/>
    <col min="10" max="10" width="54.140625" style="30" customWidth="1"/>
    <col min="11" max="11" width="24.85546875" style="30" customWidth="1"/>
    <col min="12" max="12" width="21.140625" style="30" customWidth="1"/>
    <col min="13" max="13" width="19.28515625" style="30" customWidth="1"/>
    <col min="14" max="14" width="0" style="30" hidden="1" customWidth="1"/>
    <col min="15" max="15" width="20.28515625" style="30" hidden="1" customWidth="1"/>
    <col min="16" max="16" width="22.5703125" style="30" hidden="1" customWidth="1"/>
    <col min="17" max="17" width="20.5703125" style="30" hidden="1" customWidth="1"/>
    <col min="18" max="18" width="17.5703125" style="30" hidden="1" customWidth="1"/>
    <col min="19" max="19" width="25" style="30" hidden="1" customWidth="1"/>
    <col min="20" max="20" width="33.7109375" style="30" customWidth="1"/>
    <col min="21" max="16384" width="11.42578125" style="30"/>
  </cols>
  <sheetData>
    <row r="1" spans="1:10" ht="57" customHeight="1" x14ac:dyDescent="0.2">
      <c r="A1" s="171"/>
      <c r="B1" s="172"/>
      <c r="C1" s="172"/>
      <c r="D1" s="172"/>
      <c r="E1" s="172"/>
      <c r="F1" s="172"/>
      <c r="G1" s="173"/>
      <c r="H1" s="60"/>
      <c r="I1" s="60"/>
    </row>
    <row r="2" spans="1:10" ht="31.5" customHeight="1" x14ac:dyDescent="0.2">
      <c r="A2" s="174"/>
      <c r="B2" s="175"/>
      <c r="C2" s="175"/>
      <c r="D2" s="175"/>
      <c r="E2" s="175"/>
      <c r="F2" s="175"/>
      <c r="G2" s="176"/>
      <c r="I2" s="31"/>
    </row>
    <row r="3" spans="1:10" x14ac:dyDescent="0.2">
      <c r="A3" s="61"/>
      <c r="B3" s="62"/>
      <c r="C3" s="62"/>
      <c r="D3" s="62"/>
      <c r="J3" s="31"/>
    </row>
    <row r="4" spans="1:10" s="65" customFormat="1" ht="56.25" customHeight="1" x14ac:dyDescent="0.25">
      <c r="A4" s="64" t="s">
        <v>23</v>
      </c>
      <c r="B4" s="177" t="s">
        <v>66</v>
      </c>
      <c r="C4" s="177"/>
      <c r="D4" s="177"/>
      <c r="E4" s="177"/>
      <c r="F4" s="177"/>
      <c r="G4" s="177"/>
    </row>
    <row r="5" spans="1:10" ht="45" customHeight="1" x14ac:dyDescent="0.25">
      <c r="A5" s="64" t="s">
        <v>24</v>
      </c>
      <c r="B5" s="177" t="s">
        <v>65</v>
      </c>
      <c r="C5" s="177"/>
      <c r="D5" s="177"/>
      <c r="E5" s="177"/>
      <c r="F5" s="177"/>
      <c r="G5" s="177"/>
      <c r="H5" s="65"/>
      <c r="I5" s="65"/>
      <c r="J5" s="65"/>
    </row>
    <row r="6" spans="1:10" ht="24.75" customHeight="1" x14ac:dyDescent="0.25">
      <c r="A6" s="66"/>
      <c r="B6" s="67"/>
      <c r="C6" s="67"/>
      <c r="D6" s="67"/>
      <c r="F6" s="67"/>
      <c r="G6" s="67"/>
      <c r="H6" s="65"/>
      <c r="I6" s="65"/>
      <c r="J6" s="65"/>
    </row>
    <row r="7" spans="1:10" ht="44.25" customHeight="1" x14ac:dyDescent="0.25">
      <c r="A7" s="178" t="s">
        <v>3</v>
      </c>
      <c r="B7" s="178"/>
      <c r="C7" s="178"/>
      <c r="F7" s="178" t="s">
        <v>64</v>
      </c>
      <c r="G7" s="178"/>
      <c r="H7" s="65"/>
      <c r="I7" s="65"/>
      <c r="J7" s="65"/>
    </row>
    <row r="8" spans="1:10" ht="60" customHeight="1" x14ac:dyDescent="0.25">
      <c r="A8" s="32" t="s">
        <v>7</v>
      </c>
      <c r="B8" s="179" t="s">
        <v>92</v>
      </c>
      <c r="C8" s="179"/>
      <c r="D8" s="33"/>
      <c r="F8" s="180" t="s">
        <v>48</v>
      </c>
      <c r="G8" s="180"/>
      <c r="H8" s="65"/>
      <c r="I8" s="65"/>
      <c r="J8" s="65"/>
    </row>
    <row r="9" spans="1:10" ht="38.25" customHeight="1" x14ac:dyDescent="0.25">
      <c r="A9" s="32" t="s">
        <v>8</v>
      </c>
      <c r="B9" s="182" t="s">
        <v>93</v>
      </c>
      <c r="C9" s="182"/>
      <c r="D9" s="34"/>
      <c r="F9" s="180"/>
      <c r="G9" s="180"/>
      <c r="H9" s="65"/>
      <c r="I9" s="65"/>
      <c r="J9" s="65"/>
    </row>
    <row r="10" spans="1:10" ht="30" customHeight="1" x14ac:dyDescent="0.25">
      <c r="A10" s="32" t="s">
        <v>26</v>
      </c>
      <c r="B10" s="182" t="s">
        <v>87</v>
      </c>
      <c r="C10" s="182"/>
      <c r="D10" s="34"/>
      <c r="G10" s="35"/>
      <c r="H10" s="65"/>
      <c r="I10" s="65"/>
      <c r="J10" s="65"/>
    </row>
    <row r="11" spans="1:10" ht="35.25" customHeight="1" x14ac:dyDescent="0.25">
      <c r="A11" s="32" t="s">
        <v>13</v>
      </c>
      <c r="B11" s="179" t="s">
        <v>58</v>
      </c>
      <c r="C11" s="179"/>
      <c r="D11" s="33"/>
      <c r="F11" s="178" t="s">
        <v>6</v>
      </c>
      <c r="G11" s="178"/>
      <c r="H11" s="65"/>
      <c r="I11" s="65"/>
      <c r="J11" s="65"/>
    </row>
    <row r="12" spans="1:10" ht="51" customHeight="1" x14ac:dyDescent="0.25">
      <c r="A12" s="32" t="s">
        <v>27</v>
      </c>
      <c r="B12" s="170" t="s">
        <v>16</v>
      </c>
      <c r="C12" s="170"/>
      <c r="D12" s="36"/>
      <c r="F12" s="37">
        <v>1</v>
      </c>
      <c r="G12" s="38"/>
      <c r="J12" s="65"/>
    </row>
    <row r="13" spans="1:10" ht="35.25" customHeight="1" x14ac:dyDescent="0.25">
      <c r="A13" s="32" t="s">
        <v>22</v>
      </c>
      <c r="B13" s="183" t="s">
        <v>97</v>
      </c>
      <c r="C13" s="182"/>
      <c r="D13" s="34"/>
      <c r="E13" s="65"/>
      <c r="F13" s="65"/>
      <c r="G13" s="65"/>
      <c r="H13" s="65"/>
      <c r="I13" s="65"/>
      <c r="J13" s="65"/>
    </row>
    <row r="14" spans="1:10" ht="36.75" customHeight="1" x14ac:dyDescent="0.25">
      <c r="A14" s="32" t="s">
        <v>76</v>
      </c>
      <c r="B14" s="182">
        <v>2022</v>
      </c>
      <c r="C14" s="182"/>
      <c r="D14" s="34"/>
      <c r="I14" s="65"/>
      <c r="J14" s="65"/>
    </row>
    <row r="15" spans="1:10" x14ac:dyDescent="0.2">
      <c r="A15" s="34"/>
      <c r="B15" s="34"/>
      <c r="C15" s="34"/>
      <c r="D15" s="34"/>
      <c r="E15" s="34"/>
      <c r="F15" s="34"/>
      <c r="G15" s="34"/>
      <c r="H15" s="34"/>
      <c r="I15" s="34"/>
      <c r="J15" s="34"/>
    </row>
    <row r="16" spans="1:10" ht="87" customHeight="1" x14ac:dyDescent="0.2">
      <c r="A16" s="39" t="s">
        <v>39</v>
      </c>
      <c r="B16" s="184" t="s">
        <v>150</v>
      </c>
      <c r="C16" s="185"/>
      <c r="D16" s="185"/>
      <c r="E16" s="185"/>
      <c r="F16" s="185"/>
      <c r="G16" s="186"/>
      <c r="H16" s="34"/>
      <c r="I16" s="34"/>
      <c r="J16" s="34"/>
    </row>
    <row r="17" spans="1:20" ht="15" customHeight="1" x14ac:dyDescent="0.2">
      <c r="A17" s="34"/>
      <c r="B17" s="34"/>
      <c r="C17" s="34"/>
      <c r="D17" s="34"/>
      <c r="E17" s="34"/>
      <c r="F17" s="34"/>
      <c r="G17" s="34"/>
      <c r="H17" s="34"/>
      <c r="I17" s="34"/>
      <c r="J17" s="34"/>
    </row>
    <row r="18" spans="1:20" ht="15" customHeight="1" x14ac:dyDescent="0.2">
      <c r="A18" s="187" t="s">
        <v>68</v>
      </c>
      <c r="B18" s="187" t="s">
        <v>28</v>
      </c>
      <c r="C18" s="187" t="s">
        <v>29</v>
      </c>
      <c r="D18" s="187" t="s">
        <v>30</v>
      </c>
      <c r="E18" s="188" t="s">
        <v>0</v>
      </c>
      <c r="F18" s="188"/>
      <c r="G18" s="68" t="s">
        <v>25</v>
      </c>
      <c r="H18" s="189" t="s">
        <v>71</v>
      </c>
      <c r="I18" s="189"/>
      <c r="J18" s="189"/>
      <c r="K18" s="189"/>
      <c r="L18" s="189"/>
      <c r="M18" s="189"/>
      <c r="N18" s="189" t="s">
        <v>72</v>
      </c>
      <c r="O18" s="189"/>
      <c r="P18" s="189"/>
      <c r="Q18" s="189"/>
      <c r="R18" s="189"/>
      <c r="S18" s="189"/>
    </row>
    <row r="19" spans="1:20" ht="36" customHeight="1" x14ac:dyDescent="0.2">
      <c r="A19" s="187"/>
      <c r="B19" s="187"/>
      <c r="C19" s="187"/>
      <c r="D19" s="187"/>
      <c r="E19" s="187" t="s">
        <v>1</v>
      </c>
      <c r="F19" s="187" t="s">
        <v>2</v>
      </c>
      <c r="G19" s="190" t="s">
        <v>69</v>
      </c>
      <c r="H19" s="189" t="s">
        <v>36</v>
      </c>
      <c r="I19" s="189"/>
      <c r="J19" s="189"/>
      <c r="K19" s="189"/>
      <c r="L19" s="189" t="s">
        <v>73</v>
      </c>
      <c r="M19" s="189"/>
      <c r="N19" s="189" t="s">
        <v>36</v>
      </c>
      <c r="O19" s="189"/>
      <c r="P19" s="189"/>
      <c r="Q19" s="189"/>
      <c r="R19" s="189" t="s">
        <v>73</v>
      </c>
      <c r="S19" s="189"/>
      <c r="T19" s="152" t="s">
        <v>335</v>
      </c>
    </row>
    <row r="20" spans="1:20" ht="52.5" customHeight="1" x14ac:dyDescent="0.2">
      <c r="A20" s="187"/>
      <c r="B20" s="187"/>
      <c r="C20" s="187"/>
      <c r="D20" s="187"/>
      <c r="E20" s="187"/>
      <c r="F20" s="187"/>
      <c r="G20" s="190"/>
      <c r="H20" s="69" t="s">
        <v>70</v>
      </c>
      <c r="I20" s="69" t="s">
        <v>31</v>
      </c>
      <c r="J20" s="69" t="s">
        <v>32</v>
      </c>
      <c r="K20" s="69" t="s">
        <v>33</v>
      </c>
      <c r="L20" s="69" t="s">
        <v>34</v>
      </c>
      <c r="M20" s="69" t="s">
        <v>35</v>
      </c>
      <c r="N20" s="69" t="s">
        <v>70</v>
      </c>
      <c r="O20" s="69" t="s">
        <v>31</v>
      </c>
      <c r="P20" s="69" t="s">
        <v>32</v>
      </c>
      <c r="Q20" s="69" t="s">
        <v>33</v>
      </c>
      <c r="R20" s="69" t="s">
        <v>34</v>
      </c>
      <c r="S20" s="69" t="s">
        <v>35</v>
      </c>
      <c r="T20" s="152" t="s">
        <v>336</v>
      </c>
    </row>
    <row r="21" spans="1:20" ht="108" customHeight="1" x14ac:dyDescent="0.2">
      <c r="A21" s="72" t="s">
        <v>126</v>
      </c>
      <c r="B21" s="40" t="s">
        <v>200</v>
      </c>
      <c r="C21" s="40" t="s">
        <v>136</v>
      </c>
      <c r="D21" s="72" t="s">
        <v>201</v>
      </c>
      <c r="E21" s="79">
        <v>44593</v>
      </c>
      <c r="F21" s="79">
        <v>44742</v>
      </c>
      <c r="G21" s="70">
        <v>1</v>
      </c>
      <c r="H21" s="74">
        <v>1</v>
      </c>
      <c r="I21" s="75">
        <f>H21/$G$21</f>
        <v>1</v>
      </c>
      <c r="J21" s="76" t="s">
        <v>321</v>
      </c>
      <c r="K21" s="72" t="s">
        <v>322</v>
      </c>
      <c r="L21" s="124"/>
      <c r="M21" s="77"/>
      <c r="N21" s="74"/>
      <c r="O21" s="75">
        <f>N21/$G$21</f>
        <v>0</v>
      </c>
      <c r="P21" s="72"/>
      <c r="Q21" s="72"/>
      <c r="R21" s="72"/>
      <c r="S21" s="77"/>
      <c r="T21" s="40" t="s">
        <v>344</v>
      </c>
    </row>
    <row r="22" spans="1:20" ht="114" x14ac:dyDescent="0.2">
      <c r="A22" s="72" t="s">
        <v>126</v>
      </c>
      <c r="B22" s="40" t="s">
        <v>202</v>
      </c>
      <c r="C22" s="40" t="s">
        <v>107</v>
      </c>
      <c r="D22" s="40" t="s">
        <v>296</v>
      </c>
      <c r="E22" s="89">
        <v>44593</v>
      </c>
      <c r="F22" s="79">
        <v>44910</v>
      </c>
      <c r="G22" s="70">
        <v>4</v>
      </c>
      <c r="H22" s="74">
        <v>2</v>
      </c>
      <c r="I22" s="75">
        <f>H22/$G$22</f>
        <v>0.5</v>
      </c>
      <c r="J22" s="76" t="s">
        <v>269</v>
      </c>
      <c r="K22" s="72" t="s">
        <v>270</v>
      </c>
      <c r="L22" s="124" t="s">
        <v>347</v>
      </c>
      <c r="M22" s="77" t="s">
        <v>41</v>
      </c>
      <c r="N22" s="74"/>
      <c r="O22" s="75">
        <f>N22/$G$22</f>
        <v>0</v>
      </c>
      <c r="P22" s="72"/>
      <c r="Q22" s="72"/>
      <c r="R22" s="72"/>
      <c r="S22" s="77"/>
      <c r="T22" s="40" t="s">
        <v>344</v>
      </c>
    </row>
    <row r="23" spans="1:20" ht="119.25" customHeight="1" thickBot="1" x14ac:dyDescent="0.25">
      <c r="A23" s="72" t="s">
        <v>126</v>
      </c>
      <c r="B23" s="40" t="s">
        <v>204</v>
      </c>
      <c r="C23" s="40" t="s">
        <v>105</v>
      </c>
      <c r="D23" s="40" t="s">
        <v>296</v>
      </c>
      <c r="E23" s="90">
        <v>44593</v>
      </c>
      <c r="F23" s="91">
        <v>44910</v>
      </c>
      <c r="G23" s="70">
        <v>2</v>
      </c>
      <c r="H23" s="74">
        <v>1</v>
      </c>
      <c r="I23" s="75">
        <f>H23/$G$23</f>
        <v>0.5</v>
      </c>
      <c r="J23" s="72" t="s">
        <v>261</v>
      </c>
      <c r="K23" s="72" t="s">
        <v>262</v>
      </c>
      <c r="L23" s="124" t="s">
        <v>340</v>
      </c>
      <c r="M23" s="77" t="s">
        <v>41</v>
      </c>
      <c r="N23" s="74"/>
      <c r="O23" s="75">
        <f>N23/$G$23</f>
        <v>0</v>
      </c>
      <c r="P23" s="123"/>
      <c r="Q23" s="123"/>
      <c r="R23" s="72"/>
      <c r="S23" s="77"/>
      <c r="T23" s="40" t="s">
        <v>344</v>
      </c>
    </row>
    <row r="24" spans="1:20" ht="114.75" thickBot="1" x14ac:dyDescent="0.25">
      <c r="A24" s="72" t="s">
        <v>126</v>
      </c>
      <c r="B24" s="40" t="s">
        <v>205</v>
      </c>
      <c r="C24" s="72" t="s">
        <v>104</v>
      </c>
      <c r="D24" s="92" t="s">
        <v>297</v>
      </c>
      <c r="E24" s="90">
        <v>44621</v>
      </c>
      <c r="F24" s="91">
        <v>44895</v>
      </c>
      <c r="G24" s="70">
        <v>2</v>
      </c>
      <c r="H24" s="74">
        <v>1</v>
      </c>
      <c r="I24" s="75">
        <f>H24/$G$24</f>
        <v>0.5</v>
      </c>
      <c r="J24" s="136" t="s">
        <v>318</v>
      </c>
      <c r="K24" s="135" t="s">
        <v>334</v>
      </c>
      <c r="L24" s="124"/>
      <c r="M24" s="77"/>
      <c r="N24" s="74"/>
      <c r="O24" s="75">
        <f>N24/$G$24</f>
        <v>0</v>
      </c>
      <c r="P24" s="72"/>
      <c r="Q24" s="72"/>
      <c r="R24" s="72"/>
      <c r="S24" s="77"/>
      <c r="T24" s="155" t="s">
        <v>348</v>
      </c>
    </row>
    <row r="25" spans="1:20" ht="85.5" x14ac:dyDescent="0.2">
      <c r="A25" s="72" t="s">
        <v>126</v>
      </c>
      <c r="B25" s="40" t="s">
        <v>206</v>
      </c>
      <c r="C25" s="40" t="s">
        <v>105</v>
      </c>
      <c r="D25" s="40" t="s">
        <v>296</v>
      </c>
      <c r="E25" s="90">
        <v>44593</v>
      </c>
      <c r="F25" s="91">
        <v>44910</v>
      </c>
      <c r="G25" s="78">
        <v>2</v>
      </c>
      <c r="H25" s="74">
        <v>1</v>
      </c>
      <c r="I25" s="75">
        <f>H25/$G$25</f>
        <v>0.5</v>
      </c>
      <c r="J25" s="76" t="s">
        <v>303</v>
      </c>
      <c r="K25" s="72" t="s">
        <v>302</v>
      </c>
      <c r="L25" s="124"/>
      <c r="M25" s="77"/>
      <c r="N25" s="74"/>
      <c r="O25" s="75">
        <f>N25/$G$25</f>
        <v>0</v>
      </c>
      <c r="P25" s="72"/>
      <c r="Q25" s="72"/>
      <c r="R25" s="72"/>
      <c r="S25" s="77"/>
      <c r="T25" s="40" t="s">
        <v>344</v>
      </c>
    </row>
    <row r="26" spans="1:20" ht="99.75" x14ac:dyDescent="0.2">
      <c r="A26" s="72" t="s">
        <v>126</v>
      </c>
      <c r="B26" s="40" t="s">
        <v>207</v>
      </c>
      <c r="C26" s="40" t="s">
        <v>106</v>
      </c>
      <c r="D26" s="92" t="s">
        <v>297</v>
      </c>
      <c r="E26" s="90">
        <v>44593</v>
      </c>
      <c r="F26" s="91">
        <v>44864</v>
      </c>
      <c r="G26" s="78">
        <v>1</v>
      </c>
      <c r="H26" s="74"/>
      <c r="I26" s="75">
        <f>H26/$G$26</f>
        <v>0</v>
      </c>
      <c r="J26" s="76"/>
      <c r="K26" s="72"/>
      <c r="L26" s="124"/>
      <c r="M26" s="77"/>
      <c r="N26" s="74"/>
      <c r="O26" s="75">
        <f>N26/$G$26</f>
        <v>0</v>
      </c>
      <c r="P26" s="72"/>
      <c r="Q26" s="72"/>
      <c r="R26" s="72"/>
      <c r="S26" s="77"/>
      <c r="T26" s="123"/>
    </row>
    <row r="27" spans="1:20" ht="71.25" x14ac:dyDescent="0.2">
      <c r="A27" s="72" t="s">
        <v>126</v>
      </c>
      <c r="B27" s="40" t="s">
        <v>208</v>
      </c>
      <c r="C27" s="40" t="s">
        <v>106</v>
      </c>
      <c r="D27" s="40" t="s">
        <v>203</v>
      </c>
      <c r="E27" s="90">
        <v>44621</v>
      </c>
      <c r="F27" s="91">
        <v>44728</v>
      </c>
      <c r="G27" s="78">
        <v>1</v>
      </c>
      <c r="H27" s="74">
        <v>1</v>
      </c>
      <c r="I27" s="75">
        <f>H27/$G$27</f>
        <v>1</v>
      </c>
      <c r="J27" s="76" t="s">
        <v>259</v>
      </c>
      <c r="K27" s="72" t="s">
        <v>260</v>
      </c>
      <c r="L27" s="124" t="s">
        <v>340</v>
      </c>
      <c r="M27" s="77" t="s">
        <v>41</v>
      </c>
      <c r="N27" s="74"/>
      <c r="O27" s="75">
        <f>N27/$G$27</f>
        <v>0</v>
      </c>
      <c r="P27" s="72"/>
      <c r="Q27" s="72"/>
      <c r="R27" s="72"/>
      <c r="S27" s="77"/>
      <c r="T27" s="40" t="s">
        <v>344</v>
      </c>
    </row>
    <row r="28" spans="1:20" ht="99.75" x14ac:dyDescent="0.2">
      <c r="A28" s="72" t="s">
        <v>126</v>
      </c>
      <c r="B28" s="40" t="s">
        <v>209</v>
      </c>
      <c r="C28" s="40" t="s">
        <v>106</v>
      </c>
      <c r="D28" s="40" t="s">
        <v>203</v>
      </c>
      <c r="E28" s="90">
        <v>44621</v>
      </c>
      <c r="F28" s="91">
        <v>44728</v>
      </c>
      <c r="G28" s="78">
        <v>1</v>
      </c>
      <c r="H28" s="74">
        <v>1</v>
      </c>
      <c r="I28" s="75">
        <f>H28/$G$28</f>
        <v>1</v>
      </c>
      <c r="J28" s="76" t="s">
        <v>266</v>
      </c>
      <c r="K28" s="72" t="s">
        <v>265</v>
      </c>
      <c r="L28" s="124" t="s">
        <v>340</v>
      </c>
      <c r="M28" s="77" t="s">
        <v>41</v>
      </c>
      <c r="N28" s="74"/>
      <c r="O28" s="75">
        <f>N28/$G$28</f>
        <v>0</v>
      </c>
      <c r="P28" s="72"/>
      <c r="Q28" s="72"/>
      <c r="R28" s="72"/>
      <c r="S28" s="77"/>
      <c r="T28" s="40" t="s">
        <v>344</v>
      </c>
    </row>
    <row r="29" spans="1:20" ht="99.75" x14ac:dyDescent="0.2">
      <c r="A29" s="72" t="s">
        <v>126</v>
      </c>
      <c r="B29" s="40" t="s">
        <v>210</v>
      </c>
      <c r="C29" s="40" t="s">
        <v>106</v>
      </c>
      <c r="D29" s="92" t="s">
        <v>297</v>
      </c>
      <c r="E29" s="90">
        <v>44621</v>
      </c>
      <c r="F29" s="91">
        <v>44834</v>
      </c>
      <c r="G29" s="78">
        <v>1</v>
      </c>
      <c r="H29" s="74"/>
      <c r="I29" s="75">
        <f>H29/$G$29</f>
        <v>0</v>
      </c>
      <c r="J29" s="76"/>
      <c r="K29" s="72"/>
      <c r="L29" s="124"/>
      <c r="M29" s="77"/>
      <c r="N29" s="74"/>
      <c r="O29" s="75">
        <f>N29/$G$29</f>
        <v>0</v>
      </c>
      <c r="P29" s="72"/>
      <c r="Q29" s="72"/>
      <c r="R29" s="72"/>
      <c r="S29" s="77"/>
      <c r="T29" s="123"/>
    </row>
    <row r="30" spans="1:20" ht="71.25" x14ac:dyDescent="0.2">
      <c r="A30" s="72" t="s">
        <v>126</v>
      </c>
      <c r="B30" s="40" t="s">
        <v>211</v>
      </c>
      <c r="C30" s="40" t="s">
        <v>114</v>
      </c>
      <c r="D30" s="54" t="s">
        <v>212</v>
      </c>
      <c r="E30" s="90">
        <v>44652</v>
      </c>
      <c r="F30" s="91">
        <v>44742</v>
      </c>
      <c r="G30" s="78">
        <v>1</v>
      </c>
      <c r="H30" s="74">
        <v>1</v>
      </c>
      <c r="I30" s="75">
        <f>H30/$G$30</f>
        <v>1</v>
      </c>
      <c r="J30" s="76" t="s">
        <v>267</v>
      </c>
      <c r="K30" s="72" t="s">
        <v>268</v>
      </c>
      <c r="L30" s="124" t="s">
        <v>340</v>
      </c>
      <c r="M30" s="77" t="s">
        <v>41</v>
      </c>
      <c r="N30" s="74"/>
      <c r="O30" s="75">
        <f>N30/$G$30</f>
        <v>0</v>
      </c>
      <c r="P30" s="72"/>
      <c r="Q30" s="72"/>
      <c r="R30" s="72"/>
      <c r="S30" s="77"/>
      <c r="T30" s="40" t="s">
        <v>344</v>
      </c>
    </row>
    <row r="31" spans="1:20" ht="99.75" x14ac:dyDescent="0.2">
      <c r="A31" s="72" t="s">
        <v>126</v>
      </c>
      <c r="B31" s="40" t="s">
        <v>213</v>
      </c>
      <c r="C31" s="40" t="s">
        <v>106</v>
      </c>
      <c r="D31" s="92" t="s">
        <v>297</v>
      </c>
      <c r="E31" s="90">
        <v>44743</v>
      </c>
      <c r="F31" s="91">
        <v>44865</v>
      </c>
      <c r="G31" s="78">
        <v>1</v>
      </c>
      <c r="H31" s="74"/>
      <c r="I31" s="75">
        <f>H31/$G$31</f>
        <v>0</v>
      </c>
      <c r="J31" s="76"/>
      <c r="K31" s="72"/>
      <c r="L31" s="124"/>
      <c r="M31" s="77"/>
      <c r="N31" s="74"/>
      <c r="O31" s="75">
        <f>N31/$G$31</f>
        <v>0</v>
      </c>
      <c r="P31" s="72"/>
      <c r="Q31" s="72"/>
      <c r="R31" s="72"/>
      <c r="S31" s="77"/>
      <c r="T31" s="123"/>
    </row>
    <row r="32" spans="1:20" ht="99.75" x14ac:dyDescent="0.2">
      <c r="A32" s="72" t="s">
        <v>126</v>
      </c>
      <c r="B32" s="40" t="s">
        <v>214</v>
      </c>
      <c r="C32" s="40" t="s">
        <v>106</v>
      </c>
      <c r="D32" s="92" t="s">
        <v>297</v>
      </c>
      <c r="E32" s="90">
        <v>44743</v>
      </c>
      <c r="F32" s="91">
        <v>44865</v>
      </c>
      <c r="G32" s="78">
        <v>1</v>
      </c>
      <c r="H32" s="74"/>
      <c r="I32" s="75">
        <f>H32/$G$32</f>
        <v>0</v>
      </c>
      <c r="J32" s="76"/>
      <c r="K32" s="72"/>
      <c r="L32" s="124"/>
      <c r="M32" s="77"/>
      <c r="N32" s="74"/>
      <c r="O32" s="75">
        <f>N32/$G$32</f>
        <v>0</v>
      </c>
      <c r="P32" s="72"/>
      <c r="Q32" s="72"/>
      <c r="R32" s="72"/>
      <c r="S32" s="77"/>
      <c r="T32" s="123"/>
    </row>
    <row r="33" spans="1:20" ht="107.25" customHeight="1" x14ac:dyDescent="0.2">
      <c r="A33" s="72" t="s">
        <v>126</v>
      </c>
      <c r="B33" s="40" t="s">
        <v>215</v>
      </c>
      <c r="C33" s="40" t="s">
        <v>135</v>
      </c>
      <c r="D33" s="40" t="s">
        <v>203</v>
      </c>
      <c r="E33" s="90">
        <v>44743</v>
      </c>
      <c r="F33" s="91">
        <v>44865</v>
      </c>
      <c r="G33" s="78">
        <v>1</v>
      </c>
      <c r="H33" s="74">
        <v>1</v>
      </c>
      <c r="I33" s="75">
        <f>H33/$G$33</f>
        <v>1</v>
      </c>
      <c r="J33" s="137" t="s">
        <v>291</v>
      </c>
      <c r="K33" s="72" t="s">
        <v>290</v>
      </c>
      <c r="L33" s="124"/>
      <c r="M33" s="77"/>
      <c r="N33" s="74"/>
      <c r="O33" s="75">
        <f>N33/$G$33</f>
        <v>0</v>
      </c>
      <c r="P33" s="72"/>
      <c r="Q33" s="72"/>
      <c r="R33" s="72"/>
      <c r="S33" s="77"/>
      <c r="T33" s="155" t="s">
        <v>349</v>
      </c>
    </row>
    <row r="34" spans="1:20" ht="57" customHeight="1" x14ac:dyDescent="0.2">
      <c r="A34" s="72" t="s">
        <v>126</v>
      </c>
      <c r="B34" s="40" t="s">
        <v>216</v>
      </c>
      <c r="C34" s="40" t="s">
        <v>141</v>
      </c>
      <c r="D34" s="92" t="s">
        <v>297</v>
      </c>
      <c r="E34" s="90">
        <v>44774</v>
      </c>
      <c r="F34" s="91">
        <v>44895</v>
      </c>
      <c r="G34" s="78">
        <v>1</v>
      </c>
      <c r="H34" s="74"/>
      <c r="I34" s="75">
        <f>H34/$G$33</f>
        <v>0</v>
      </c>
      <c r="J34" s="76"/>
      <c r="K34" s="72"/>
      <c r="L34" s="124"/>
      <c r="M34" s="77"/>
      <c r="N34" s="74"/>
      <c r="O34" s="75">
        <f>N34/$G$33</f>
        <v>0</v>
      </c>
      <c r="P34" s="72"/>
      <c r="Q34" s="72"/>
      <c r="R34" s="72"/>
      <c r="S34" s="77"/>
      <c r="T34" s="123"/>
    </row>
    <row r="35" spans="1:20" ht="99.75" x14ac:dyDescent="0.2">
      <c r="A35" s="72" t="s">
        <v>126</v>
      </c>
      <c r="B35" s="40" t="s">
        <v>217</v>
      </c>
      <c r="C35" s="40" t="s">
        <v>127</v>
      </c>
      <c r="D35" s="92" t="s">
        <v>297</v>
      </c>
      <c r="E35" s="90">
        <v>44805</v>
      </c>
      <c r="F35" s="91">
        <v>44864</v>
      </c>
      <c r="G35" s="78">
        <v>1</v>
      </c>
      <c r="H35" s="74"/>
      <c r="I35" s="75">
        <f>H35/$G$35</f>
        <v>0</v>
      </c>
      <c r="J35" s="76"/>
      <c r="K35" s="72"/>
      <c r="L35" s="124"/>
      <c r="M35" s="77"/>
      <c r="N35" s="74"/>
      <c r="O35" s="75">
        <f>N35/$G$35</f>
        <v>0</v>
      </c>
      <c r="P35" s="72"/>
      <c r="Q35" s="72"/>
      <c r="R35" s="72"/>
      <c r="S35" s="77"/>
      <c r="T35" s="123"/>
    </row>
    <row r="36" spans="1:20" ht="63" customHeight="1" thickBot="1" x14ac:dyDescent="0.25">
      <c r="A36" s="72" t="s">
        <v>126</v>
      </c>
      <c r="B36" s="40" t="s">
        <v>218</v>
      </c>
      <c r="C36" s="40" t="s">
        <v>140</v>
      </c>
      <c r="D36" s="92" t="s">
        <v>297</v>
      </c>
      <c r="E36" s="90">
        <v>44835</v>
      </c>
      <c r="F36" s="91">
        <v>44865</v>
      </c>
      <c r="G36" s="78">
        <v>1</v>
      </c>
      <c r="H36" s="74"/>
      <c r="I36" s="75">
        <f>H36/$G$35</f>
        <v>0</v>
      </c>
      <c r="J36" s="76"/>
      <c r="K36" s="72"/>
      <c r="L36" s="124"/>
      <c r="M36" s="77"/>
      <c r="N36" s="74"/>
      <c r="O36" s="75">
        <f>N36/$G$35</f>
        <v>0</v>
      </c>
      <c r="P36" s="72"/>
      <c r="Q36" s="72"/>
      <c r="R36" s="72"/>
      <c r="S36" s="77"/>
      <c r="T36" s="123"/>
    </row>
    <row r="37" spans="1:20" ht="114.75" thickBot="1" x14ac:dyDescent="0.25">
      <c r="A37" s="72" t="s">
        <v>126</v>
      </c>
      <c r="B37" s="40" t="s">
        <v>219</v>
      </c>
      <c r="C37" s="40" t="s">
        <v>127</v>
      </c>
      <c r="D37" s="92" t="s">
        <v>297</v>
      </c>
      <c r="E37" s="90">
        <v>44835</v>
      </c>
      <c r="F37" s="91">
        <v>44865</v>
      </c>
      <c r="G37" s="78">
        <v>1</v>
      </c>
      <c r="H37" s="74">
        <v>1</v>
      </c>
      <c r="I37" s="75">
        <f>H37/$G$37</f>
        <v>1</v>
      </c>
      <c r="J37" s="136" t="s">
        <v>316</v>
      </c>
      <c r="K37" s="135" t="s">
        <v>317</v>
      </c>
      <c r="L37" s="124"/>
      <c r="M37" s="77"/>
      <c r="N37" s="74"/>
      <c r="O37" s="75">
        <f>N37/$G$37</f>
        <v>0</v>
      </c>
      <c r="P37" s="72"/>
      <c r="Q37" s="72"/>
      <c r="R37" s="72"/>
      <c r="S37" s="77"/>
      <c r="T37" s="40" t="s">
        <v>344</v>
      </c>
    </row>
    <row r="38" spans="1:20" ht="57.75" x14ac:dyDescent="0.2">
      <c r="A38" s="72" t="s">
        <v>126</v>
      </c>
      <c r="B38" s="40" t="s">
        <v>220</v>
      </c>
      <c r="C38" s="40" t="s">
        <v>128</v>
      </c>
      <c r="D38" s="54" t="s">
        <v>98</v>
      </c>
      <c r="E38" s="90">
        <v>44835</v>
      </c>
      <c r="F38" s="91">
        <v>44865</v>
      </c>
      <c r="G38" s="78">
        <v>2</v>
      </c>
      <c r="H38" s="74"/>
      <c r="I38" s="75">
        <f>H38/$G$38</f>
        <v>0</v>
      </c>
      <c r="J38" s="76"/>
      <c r="K38" s="72"/>
      <c r="L38" s="124"/>
      <c r="M38" s="77"/>
      <c r="N38" s="74"/>
      <c r="O38" s="75">
        <f>N38/$G$38</f>
        <v>0</v>
      </c>
      <c r="P38" s="72"/>
      <c r="Q38" s="72"/>
      <c r="R38" s="72"/>
      <c r="S38" s="77"/>
      <c r="T38" s="123"/>
    </row>
    <row r="39" spans="1:20" ht="43.5" x14ac:dyDescent="0.2">
      <c r="A39" s="72" t="s">
        <v>126</v>
      </c>
      <c r="B39" s="40" t="s">
        <v>221</v>
      </c>
      <c r="C39" s="41" t="s">
        <v>133</v>
      </c>
      <c r="D39" s="53" t="s">
        <v>99</v>
      </c>
      <c r="E39" s="90">
        <v>44866</v>
      </c>
      <c r="F39" s="91">
        <v>44910</v>
      </c>
      <c r="G39" s="78">
        <v>1</v>
      </c>
      <c r="H39" s="74"/>
      <c r="I39" s="75">
        <f>H39/$G$39</f>
        <v>0</v>
      </c>
      <c r="J39" s="76"/>
      <c r="K39" s="72"/>
      <c r="L39" s="124"/>
      <c r="M39" s="77"/>
      <c r="N39" s="74"/>
      <c r="O39" s="75">
        <f>N39/$G$39</f>
        <v>0</v>
      </c>
      <c r="P39" s="72"/>
      <c r="Q39" s="72"/>
      <c r="R39" s="72"/>
      <c r="S39" s="77"/>
      <c r="T39" s="123"/>
    </row>
    <row r="40" spans="1:20" ht="57.75" x14ac:dyDescent="0.2">
      <c r="A40" s="72" t="s">
        <v>129</v>
      </c>
      <c r="B40" s="81" t="s">
        <v>222</v>
      </c>
      <c r="C40" s="93" t="s">
        <v>132</v>
      </c>
      <c r="D40" s="45" t="s">
        <v>98</v>
      </c>
      <c r="E40" s="94">
        <v>44562</v>
      </c>
      <c r="F40" s="95">
        <v>44910</v>
      </c>
      <c r="G40" s="78">
        <v>1</v>
      </c>
      <c r="H40" s="74"/>
      <c r="I40" s="75">
        <f>H40/$G$40</f>
        <v>0</v>
      </c>
      <c r="J40" s="76"/>
      <c r="K40" s="72"/>
      <c r="L40" s="124"/>
      <c r="M40" s="77"/>
      <c r="N40" s="74"/>
      <c r="O40" s="75">
        <f>N40/$G$40</f>
        <v>0</v>
      </c>
      <c r="P40" s="72"/>
      <c r="Q40" s="72"/>
      <c r="R40" s="72"/>
      <c r="S40" s="77"/>
      <c r="T40" s="123"/>
    </row>
    <row r="41" spans="1:20" ht="146.25" customHeight="1" x14ac:dyDescent="0.2">
      <c r="A41" s="72" t="s">
        <v>129</v>
      </c>
      <c r="B41" s="81" t="s">
        <v>223</v>
      </c>
      <c r="C41" s="41" t="s">
        <v>134</v>
      </c>
      <c r="D41" s="45" t="s">
        <v>95</v>
      </c>
      <c r="E41" s="95">
        <v>44866</v>
      </c>
      <c r="F41" s="95">
        <v>44895</v>
      </c>
      <c r="G41" s="78">
        <v>1</v>
      </c>
      <c r="H41" s="74"/>
      <c r="I41" s="75">
        <f>H41/$G$41</f>
        <v>0</v>
      </c>
      <c r="J41" s="76"/>
      <c r="K41" s="72"/>
      <c r="L41" s="124"/>
      <c r="M41" s="77"/>
      <c r="N41" s="74"/>
      <c r="O41" s="75">
        <f>N41/$G$41</f>
        <v>0</v>
      </c>
      <c r="P41" s="72"/>
      <c r="Q41" s="72"/>
      <c r="R41" s="72"/>
      <c r="S41" s="77"/>
      <c r="T41" s="123"/>
    </row>
    <row r="42" spans="1:20" s="44" customFormat="1" ht="15" customHeight="1" x14ac:dyDescent="0.25">
      <c r="A42" s="212" t="s">
        <v>124</v>
      </c>
      <c r="B42" s="212"/>
      <c r="C42" s="212"/>
      <c r="D42" s="212"/>
      <c r="E42" s="212"/>
      <c r="F42" s="212"/>
      <c r="G42" s="82">
        <f>SUM(G21:G41)</f>
        <v>28</v>
      </c>
      <c r="H42" s="83">
        <f>SUM(H21:H41)</f>
        <v>11</v>
      </c>
      <c r="I42" s="84">
        <f>AVERAGE(I21:I41)</f>
        <v>0.38095238095238093</v>
      </c>
      <c r="J42" s="85"/>
      <c r="K42" s="86"/>
      <c r="L42" s="87"/>
      <c r="M42" s="88"/>
      <c r="N42" s="83">
        <f>SUM(N21:N41)</f>
        <v>0</v>
      </c>
      <c r="O42" s="84">
        <f>AVERAGE(O21:O41)</f>
        <v>0</v>
      </c>
      <c r="P42" s="86"/>
      <c r="Q42" s="86"/>
      <c r="R42" s="86"/>
      <c r="S42" s="88"/>
      <c r="T42" s="153"/>
    </row>
    <row r="43" spans="1:20" x14ac:dyDescent="0.2">
      <c r="A43" s="30" t="s">
        <v>74</v>
      </c>
    </row>
    <row r="45" spans="1:20" ht="14.25" customHeight="1" x14ac:dyDescent="0.2">
      <c r="A45" s="210" t="s">
        <v>67</v>
      </c>
      <c r="B45" s="210"/>
      <c r="C45" s="210"/>
      <c r="D45" s="210"/>
      <c r="E45" s="210"/>
      <c r="F45" s="210"/>
      <c r="G45" s="210"/>
    </row>
    <row r="46" spans="1:20" ht="14.25" customHeight="1" x14ac:dyDescent="0.2">
      <c r="A46" s="207" t="s">
        <v>37</v>
      </c>
      <c r="B46" s="208"/>
      <c r="C46" s="209"/>
      <c r="D46" s="47" t="s">
        <v>138</v>
      </c>
      <c r="E46" s="210" t="s">
        <v>139</v>
      </c>
      <c r="F46" s="210"/>
      <c r="G46" s="210"/>
    </row>
    <row r="47" spans="1:20" ht="14.25" customHeight="1" x14ac:dyDescent="0.2">
      <c r="A47" s="204">
        <v>44588</v>
      </c>
      <c r="B47" s="205"/>
      <c r="C47" s="206"/>
      <c r="D47" s="48" t="s">
        <v>77</v>
      </c>
      <c r="E47" s="197" t="s">
        <v>137</v>
      </c>
      <c r="F47" s="197"/>
      <c r="G47" s="197"/>
    </row>
    <row r="48" spans="1:20" ht="27.75" customHeight="1" x14ac:dyDescent="0.2">
      <c r="A48" s="204">
        <v>44616</v>
      </c>
      <c r="B48" s="205"/>
      <c r="C48" s="206"/>
      <c r="D48" s="49" t="s">
        <v>144</v>
      </c>
      <c r="E48" s="197" t="s">
        <v>148</v>
      </c>
      <c r="F48" s="197"/>
      <c r="G48" s="197"/>
    </row>
    <row r="49" spans="1:7" ht="31.5" customHeight="1" x14ac:dyDescent="0.2">
      <c r="A49" s="204">
        <v>44706</v>
      </c>
      <c r="B49" s="205"/>
      <c r="C49" s="206"/>
      <c r="D49" s="49" t="s">
        <v>298</v>
      </c>
      <c r="E49" s="197" t="s">
        <v>299</v>
      </c>
      <c r="F49" s="197"/>
      <c r="G49" s="197"/>
    </row>
    <row r="50" spans="1:7" x14ac:dyDescent="0.2">
      <c r="A50" s="50"/>
      <c r="B50" s="51"/>
      <c r="C50" s="51"/>
      <c r="D50" s="51"/>
      <c r="E50" s="52"/>
      <c r="F50" s="52"/>
      <c r="G50" s="52"/>
    </row>
    <row r="51" spans="1:7" x14ac:dyDescent="0.2">
      <c r="A51" s="198" t="s">
        <v>38</v>
      </c>
      <c r="B51" s="199"/>
      <c r="C51" s="198" t="s">
        <v>80</v>
      </c>
      <c r="D51" s="199"/>
      <c r="E51" s="198" t="s">
        <v>82</v>
      </c>
      <c r="F51" s="200"/>
      <c r="G51" s="199"/>
    </row>
    <row r="52" spans="1:7" x14ac:dyDescent="0.2">
      <c r="A52" s="192" t="s">
        <v>78</v>
      </c>
      <c r="B52" s="193"/>
      <c r="C52" s="192" t="s">
        <v>143</v>
      </c>
      <c r="D52" s="193"/>
      <c r="E52" s="211" t="s">
        <v>83</v>
      </c>
      <c r="F52" s="211"/>
      <c r="G52" s="58" t="s">
        <v>40</v>
      </c>
    </row>
    <row r="53" spans="1:7" x14ac:dyDescent="0.2">
      <c r="A53" s="192" t="s">
        <v>79</v>
      </c>
      <c r="B53" s="193"/>
      <c r="C53" s="194" t="s">
        <v>81</v>
      </c>
      <c r="D53" s="195"/>
      <c r="E53" s="211" t="s">
        <v>84</v>
      </c>
      <c r="F53" s="211"/>
      <c r="G53" s="58" t="s">
        <v>40</v>
      </c>
    </row>
    <row r="54" spans="1:7" x14ac:dyDescent="0.2">
      <c r="A54" s="26" t="s">
        <v>75</v>
      </c>
    </row>
  </sheetData>
  <mergeCells count="49">
    <mergeCell ref="A42:F42"/>
    <mergeCell ref="A46:C46"/>
    <mergeCell ref="A47:C47"/>
    <mergeCell ref="A48:C48"/>
    <mergeCell ref="A49:C49"/>
    <mergeCell ref="E48:G48"/>
    <mergeCell ref="A45:G45"/>
    <mergeCell ref="E46:G46"/>
    <mergeCell ref="E47:G47"/>
    <mergeCell ref="A53:B53"/>
    <mergeCell ref="C53:D53"/>
    <mergeCell ref="E53:F53"/>
    <mergeCell ref="E49:G49"/>
    <mergeCell ref="A51:B51"/>
    <mergeCell ref="C51:D51"/>
    <mergeCell ref="E51:G51"/>
    <mergeCell ref="A52:B52"/>
    <mergeCell ref="C52:D52"/>
    <mergeCell ref="E52:F52"/>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2" type="noConversion"/>
  <conditionalFormatting sqref="J23 J38:J40 J42 J30:J36 J25:J28">
    <cfRule type="containsText" dxfId="56" priority="61" operator="containsText" text="Cumplimiento total">
      <formula>NOT(ISERROR(SEARCH("Cumplimiento total",J23)))</formula>
    </cfRule>
    <cfRule type="containsText" dxfId="55" priority="62" operator="containsText" text="Sin gestión">
      <formula>NOT(ISERROR(SEARCH("Sin gestión",J23)))</formula>
    </cfRule>
    <cfRule type="containsText" dxfId="54" priority="63" operator="containsText" text="Avances en la gestión">
      <formula>NOT(ISERROR(SEARCH("Avances en la gestión",J23)))</formula>
    </cfRule>
  </conditionalFormatting>
  <conditionalFormatting sqref="J21">
    <cfRule type="containsText" dxfId="53" priority="34" operator="containsText" text="Cumplimiento total">
      <formula>NOT(ISERROR(SEARCH("Cumplimiento total",J21)))</formula>
    </cfRule>
    <cfRule type="containsText" dxfId="52" priority="35" operator="containsText" text="Sin gestión">
      <formula>NOT(ISERROR(SEARCH("Sin gestión",J21)))</formula>
    </cfRule>
    <cfRule type="containsText" dxfId="51" priority="36" operator="containsText" text="Avances en la gestión">
      <formula>NOT(ISERROR(SEARCH("Avances en la gestión",J21)))</formula>
    </cfRule>
  </conditionalFormatting>
  <conditionalFormatting sqref="J22">
    <cfRule type="containsText" dxfId="50" priority="25" operator="containsText" text="Cumplimiento total">
      <formula>NOT(ISERROR(SEARCH("Cumplimiento total",J22)))</formula>
    </cfRule>
    <cfRule type="containsText" dxfId="49" priority="26" operator="containsText" text="Sin gestión">
      <formula>NOT(ISERROR(SEARCH("Sin gestión",J22)))</formula>
    </cfRule>
    <cfRule type="containsText" dxfId="48" priority="27" operator="containsText" text="Avances en la gestión">
      <formula>NOT(ISERROR(SEARCH("Avances en la gestión",J22)))</formula>
    </cfRule>
  </conditionalFormatting>
  <conditionalFormatting sqref="J29">
    <cfRule type="containsText" dxfId="47" priority="16" operator="containsText" text="Cumplimiento total">
      <formula>NOT(ISERROR(SEARCH("Cumplimiento total",J29)))</formula>
    </cfRule>
    <cfRule type="containsText" dxfId="46" priority="17" operator="containsText" text="Sin gestión">
      <formula>NOT(ISERROR(SEARCH("Sin gestión",J29)))</formula>
    </cfRule>
    <cfRule type="containsText" dxfId="45" priority="18" operator="containsText" text="Avances en la gestión">
      <formula>NOT(ISERROR(SEARCH("Avances en la gestión",J29)))</formula>
    </cfRule>
  </conditionalFormatting>
  <conditionalFormatting sqref="J41">
    <cfRule type="containsText" dxfId="44" priority="4" operator="containsText" text="Cumplimiento total">
      <formula>NOT(ISERROR(SEARCH("Cumplimiento total",J41)))</formula>
    </cfRule>
    <cfRule type="containsText" dxfId="43" priority="5" operator="containsText" text="Sin gestión">
      <formula>NOT(ISERROR(SEARCH("Sin gestión",J41)))</formula>
    </cfRule>
    <cfRule type="containsText" dxfId="42" priority="6" operator="containsText" text="Avances en la gestión">
      <formula>NOT(ISERROR(SEARCH("Avances en la gestión",J41)))</formula>
    </cfRule>
  </conditionalFormatting>
  <hyperlinks>
    <hyperlink ref="B13" r:id="rId1" xr:uid="{FFBDBBD5-B659-4145-BBF4-2121F48A54A3}"/>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FUGA'!$E$5,M23)))</xm:f>
            <xm:f>'Listas FUGA'!$E$5</xm:f>
            <x14:dxf>
              <fill>
                <patternFill>
                  <bgColor rgb="FFFF0000"/>
                </patternFill>
              </fill>
            </x14:dxf>
          </x14:cfRule>
          <x14:cfRule type="containsText" priority="59" operator="containsText" id="{2C5C014C-303B-4274-8B79-4A5B69E8E608}">
            <xm:f>NOT(ISERROR(SEARCH('Listas FUGA'!$E$4,M23)))</xm:f>
            <xm:f>'Listas FUGA'!$E$4</xm:f>
            <x14:dxf>
              <fill>
                <patternFill>
                  <bgColor rgb="FFFFFF00"/>
                </patternFill>
              </fill>
            </x14:dxf>
          </x14:cfRule>
          <x14:cfRule type="containsText" priority="60" operator="containsText" id="{038F740C-C358-47A1-8EBA-D96A46177E05}">
            <xm:f>NOT(ISERROR(SEARCH('Listas FUGA'!$E$3,M23)))</xm:f>
            <xm:f>'Listas FUGA'!$E$3</xm:f>
            <x14:dxf>
              <fill>
                <patternFill>
                  <bgColor rgb="FF92D050"/>
                </patternFill>
              </fill>
            </x14:dxf>
          </x14:cfRule>
          <xm:sqref>S23:S28 S30:S36 S38:S40 S42 M42</xm:sqref>
        </x14:conditionalFormatting>
        <x14:conditionalFormatting xmlns:xm="http://schemas.microsoft.com/office/excel/2006/main">
          <x14:cfRule type="containsText" priority="28" operator="containsText" id="{8A26631C-D1B6-4C36-BD63-D7250E5C1345}">
            <xm:f>NOT(ISERROR(SEARCH('Listas FUGA'!$E$5,S21)))</xm:f>
            <xm:f>'Listas FUGA'!$E$5</xm:f>
            <x14:dxf>
              <fill>
                <patternFill>
                  <bgColor rgb="FFFF0000"/>
                </patternFill>
              </fill>
            </x14:dxf>
          </x14:cfRule>
          <x14:cfRule type="containsText" priority="29" operator="containsText" id="{D418DB06-1DB8-468E-8DFF-5C22005D82E7}">
            <xm:f>NOT(ISERROR(SEARCH('Listas FUGA'!$E$4,S21)))</xm:f>
            <xm:f>'Listas FUGA'!$E$4</xm:f>
            <x14:dxf>
              <fill>
                <patternFill>
                  <bgColor rgb="FFFFFF00"/>
                </patternFill>
              </fill>
            </x14:dxf>
          </x14:cfRule>
          <x14:cfRule type="containsText" priority="30" operator="containsText" id="{7FD9EAEE-995C-4D2A-8EAA-B9339C39905F}">
            <xm:f>NOT(ISERROR(SEARCH('Listas FUGA'!$E$3,S21)))</xm:f>
            <xm:f>'Listas FUGA'!$E$3</xm:f>
            <x14:dxf>
              <fill>
                <patternFill>
                  <bgColor rgb="FF92D050"/>
                </patternFill>
              </fill>
            </x14:dxf>
          </x14:cfRule>
          <xm:sqref>S21</xm:sqref>
        </x14:conditionalFormatting>
        <x14:conditionalFormatting xmlns:xm="http://schemas.microsoft.com/office/excel/2006/main">
          <x14:cfRule type="containsText" priority="19" operator="containsText" id="{E15AE5EF-472E-49AD-B5D3-03E68D9242AA}">
            <xm:f>NOT(ISERROR(SEARCH('Listas FUGA'!$E$5,S22)))</xm:f>
            <xm:f>'Listas FUGA'!$E$5</xm:f>
            <x14:dxf>
              <fill>
                <patternFill>
                  <bgColor rgb="FFFF0000"/>
                </patternFill>
              </fill>
            </x14:dxf>
          </x14:cfRule>
          <x14:cfRule type="containsText" priority="20" operator="containsText" id="{56FC8749-E95C-41BD-A593-A5B46204414C}">
            <xm:f>NOT(ISERROR(SEARCH('Listas FUGA'!$E$4,S22)))</xm:f>
            <xm:f>'Listas FUGA'!$E$4</xm:f>
            <x14:dxf>
              <fill>
                <patternFill>
                  <bgColor rgb="FFFFFF00"/>
                </patternFill>
              </fill>
            </x14:dxf>
          </x14:cfRule>
          <x14:cfRule type="containsText" priority="21" operator="containsText" id="{D9A6CB71-FA1F-4A9B-B68B-1038739A28B4}">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13" operator="containsText" id="{1ED97047-3586-4381-913D-17AB69C36B29}">
            <xm:f>NOT(ISERROR(SEARCH('Listas FUGA'!$E$5,S29)))</xm:f>
            <xm:f>'Listas FUGA'!$E$5</xm:f>
            <x14:dxf>
              <fill>
                <patternFill>
                  <bgColor rgb="FFFF0000"/>
                </patternFill>
              </fill>
            </x14:dxf>
          </x14:cfRule>
          <x14:cfRule type="containsText" priority="14" operator="containsText" id="{BB9FD551-828F-46E3-8956-A130E6205820}">
            <xm:f>NOT(ISERROR(SEARCH('Listas FUGA'!$E$4,S29)))</xm:f>
            <xm:f>'Listas FUGA'!$E$4</xm:f>
            <x14:dxf>
              <fill>
                <patternFill>
                  <bgColor rgb="FFFFFF00"/>
                </patternFill>
              </fill>
            </x14:dxf>
          </x14:cfRule>
          <x14:cfRule type="containsText" priority="15" operator="containsText" id="{CC8941F6-4065-47CB-A01E-8A38C4DB328F}">
            <xm:f>NOT(ISERROR(SEARCH('Listas FUGA'!$E$3,S29)))</xm:f>
            <xm:f>'Listas FUGA'!$E$3</xm:f>
            <x14:dxf>
              <fill>
                <patternFill>
                  <bgColor rgb="FF92D050"/>
                </patternFill>
              </fill>
            </x14:dxf>
          </x14:cfRule>
          <xm:sqref>S29</xm:sqref>
        </x14:conditionalFormatting>
        <x14:conditionalFormatting xmlns:xm="http://schemas.microsoft.com/office/excel/2006/main">
          <x14:cfRule type="containsText" priority="7" operator="containsText" id="{A6B607AD-879A-4F4A-8A4E-6FCB552465E4}">
            <xm:f>NOT(ISERROR(SEARCH('Listas FUGA'!$E$5,S37)))</xm:f>
            <xm:f>'Listas FUGA'!$E$5</xm:f>
            <x14:dxf>
              <fill>
                <patternFill>
                  <bgColor rgb="FFFF0000"/>
                </patternFill>
              </fill>
            </x14:dxf>
          </x14:cfRule>
          <x14:cfRule type="containsText" priority="8" operator="containsText" id="{6EF4FA25-070C-423F-9443-5DFFCB736873}">
            <xm:f>NOT(ISERROR(SEARCH('Listas FUGA'!$E$4,S37)))</xm:f>
            <xm:f>'Listas FUGA'!$E$4</xm:f>
            <x14:dxf>
              <fill>
                <patternFill>
                  <bgColor rgb="FFFFFF00"/>
                </patternFill>
              </fill>
            </x14:dxf>
          </x14:cfRule>
          <x14:cfRule type="containsText" priority="9" operator="containsText" id="{AB8105C0-7B81-4A3A-B003-052DBE287CFE}">
            <xm:f>NOT(ISERROR(SEARCH('Listas FUGA'!$E$3,S37)))</xm:f>
            <xm:f>'Listas FUGA'!$E$3</xm:f>
            <x14:dxf>
              <fill>
                <patternFill>
                  <bgColor rgb="FF92D050"/>
                </patternFill>
              </fill>
            </x14:dxf>
          </x14:cfRule>
          <xm:sqref>S37</xm:sqref>
        </x14:conditionalFormatting>
        <x14:conditionalFormatting xmlns:xm="http://schemas.microsoft.com/office/excel/2006/main">
          <x14:cfRule type="containsText" priority="1" operator="containsText" id="{481AEAC4-595D-402B-8F2E-E56E7EE602E2}">
            <xm:f>NOT(ISERROR(SEARCH('Listas FUGA'!$E$5,S41)))</xm:f>
            <xm:f>'Listas FUGA'!$E$5</xm:f>
            <x14:dxf>
              <fill>
                <patternFill>
                  <bgColor rgb="FFFF0000"/>
                </patternFill>
              </fill>
            </x14:dxf>
          </x14:cfRule>
          <x14:cfRule type="containsText" priority="2" operator="containsText" id="{74374647-7535-4244-B3BD-3100FA896DAC}">
            <xm:f>NOT(ISERROR(SEARCH('Listas FUGA'!$E$4,S41)))</xm:f>
            <xm:f>'Listas FUGA'!$E$4</xm:f>
            <x14:dxf>
              <fill>
                <patternFill>
                  <bgColor rgb="FFFFFF00"/>
                </patternFill>
              </fill>
            </x14:dxf>
          </x14:cfRule>
          <x14:cfRule type="containsText" priority="3" operator="containsText" id="{36825C29-7B3A-4125-BA32-DBB3F9552EEB}">
            <xm:f>NOT(ISERROR(SEARCH('Listas FUGA'!$E$3,S41)))</xm:f>
            <xm:f>'Listas FUGA'!$E$3</xm:f>
            <x14:dxf>
              <fill>
                <patternFill>
                  <bgColor rgb="FF92D050"/>
                </patternFill>
              </fill>
            </x14:dxf>
          </x14:cfRule>
          <xm:sqref>S41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E8C90CC-6E15-494C-A0BE-D055B2F1FD6E}">
          <x14:formula1>
            <xm:f>'Listas FUGA'!$C$3:$C$14</xm:f>
          </x14:formula1>
          <xm:sqref>B11</xm:sqref>
        </x14:dataValidation>
        <x14:dataValidation type="list" allowBlank="1" showInputMessage="1" showErrorMessage="1" xr:uid="{C88D8345-2782-47AC-9F87-12160B9D1242}">
          <x14:formula1>
            <xm:f>'Listas FUGA'!$D$3:$D$9</xm:f>
          </x14:formula1>
          <xm:sqref>B12</xm:sqref>
        </x14:dataValidation>
        <x14:dataValidation type="list" allowBlank="1" showInputMessage="1" showErrorMessage="1" xr:uid="{4534900E-0884-48A6-98C0-828152C3E841}">
          <x14:formula1>
            <xm:f>'Listas FUGA'!$B$3:$B$8</xm:f>
          </x14:formula1>
          <xm:sqref>G12</xm:sqref>
        </x14:dataValidation>
        <x14:dataValidation type="list" allowBlank="1" showInputMessage="1" showErrorMessage="1" xr:uid="{6027F5D5-6A15-4531-BAC7-04F6DCDCBB7E}">
          <x14:formula1>
            <xm:f>'Listas FUGA'!$A$3:$A$7</xm:f>
          </x14:formula1>
          <xm:sqref>F8:G9</xm:sqref>
        </x14:dataValidation>
        <x14:dataValidation type="list" allowBlank="1" showInputMessage="1" showErrorMessage="1" xr:uid="{070CADA8-9152-477B-9A6A-4E0A1429EB3D}">
          <x14:formula1>
            <xm:f>'Listas FUGA'!$E$3:$E$5</xm:f>
          </x14:formula1>
          <xm:sqref>S21:S42 M42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4599-8B16-4D5E-8942-B5872B6AA495}">
  <sheetPr>
    <pageSetUpPr fitToPage="1"/>
  </sheetPr>
  <dimension ref="A1:T43"/>
  <sheetViews>
    <sheetView showGridLines="0" tabSelected="1" topLeftCell="C1" zoomScale="60" zoomScaleNormal="60" zoomScaleSheetLayoutView="70" workbookViewId="0">
      <selection activeCell="C21" sqref="C21"/>
    </sheetView>
  </sheetViews>
  <sheetFormatPr baseColWidth="10" defaultRowHeight="14.25" x14ac:dyDescent="0.2"/>
  <cols>
    <col min="1" max="1" width="20.7109375" style="30" customWidth="1"/>
    <col min="2" max="2" width="31.5703125" style="30" bestFit="1" customWidth="1"/>
    <col min="3" max="3" width="27" style="30" customWidth="1"/>
    <col min="4" max="4" width="28.7109375" style="30" customWidth="1"/>
    <col min="5" max="5" width="12.85546875" style="30" customWidth="1"/>
    <col min="6" max="6" width="16.42578125" style="30" customWidth="1"/>
    <col min="7" max="7" width="13.85546875" style="30" customWidth="1"/>
    <col min="8" max="8" width="14.42578125" style="30" customWidth="1"/>
    <col min="9" max="9" width="19.85546875" style="30" customWidth="1"/>
    <col min="10" max="10" width="47.7109375" style="30" customWidth="1"/>
    <col min="11" max="11" width="18" style="30" customWidth="1"/>
    <col min="12" max="12" width="21.140625" style="30" customWidth="1"/>
    <col min="13" max="13" width="19.28515625" style="30" customWidth="1"/>
    <col min="14" max="14" width="0" style="30" hidden="1" customWidth="1"/>
    <col min="15" max="15" width="20.28515625" style="30" hidden="1" customWidth="1"/>
    <col min="16" max="16" width="22.5703125" style="30" hidden="1" customWidth="1"/>
    <col min="17" max="17" width="20.5703125" style="30" hidden="1" customWidth="1"/>
    <col min="18" max="18" width="17.5703125" style="30" hidden="1" customWidth="1"/>
    <col min="19" max="19" width="25" style="30" hidden="1" customWidth="1"/>
    <col min="20" max="20" width="48.140625" style="30" customWidth="1"/>
    <col min="21" max="16384" width="11.42578125" style="30"/>
  </cols>
  <sheetData>
    <row r="1" spans="1:10" ht="57" customHeight="1" x14ac:dyDescent="0.2">
      <c r="A1" s="171"/>
      <c r="B1" s="172"/>
      <c r="C1" s="172"/>
      <c r="D1" s="172"/>
      <c r="E1" s="172"/>
      <c r="F1" s="172"/>
      <c r="G1" s="173"/>
      <c r="H1" s="60"/>
      <c r="I1" s="60"/>
    </row>
    <row r="2" spans="1:10" ht="31.5" customHeight="1" x14ac:dyDescent="0.2">
      <c r="A2" s="174"/>
      <c r="B2" s="175"/>
      <c r="C2" s="175"/>
      <c r="D2" s="175"/>
      <c r="E2" s="175"/>
      <c r="F2" s="175"/>
      <c r="G2" s="176"/>
      <c r="I2" s="31"/>
    </row>
    <row r="3" spans="1:10" x14ac:dyDescent="0.2">
      <c r="A3" s="61"/>
      <c r="B3" s="62"/>
      <c r="C3" s="62"/>
      <c r="D3" s="62"/>
      <c r="J3" s="31"/>
    </row>
    <row r="4" spans="1:10" s="65" customFormat="1" ht="56.25" customHeight="1" x14ac:dyDescent="0.25">
      <c r="A4" s="64" t="s">
        <v>23</v>
      </c>
      <c r="B4" s="177" t="s">
        <v>66</v>
      </c>
      <c r="C4" s="177"/>
      <c r="D4" s="177"/>
      <c r="E4" s="177"/>
      <c r="F4" s="177"/>
      <c r="G4" s="177"/>
    </row>
    <row r="5" spans="1:10" ht="45" customHeight="1" x14ac:dyDescent="0.25">
      <c r="A5" s="64" t="s">
        <v>24</v>
      </c>
      <c r="B5" s="177" t="s">
        <v>65</v>
      </c>
      <c r="C5" s="177"/>
      <c r="D5" s="177"/>
      <c r="E5" s="177"/>
      <c r="F5" s="177"/>
      <c r="G5" s="177"/>
      <c r="H5" s="65"/>
      <c r="I5" s="65"/>
      <c r="J5" s="65"/>
    </row>
    <row r="6" spans="1:10" ht="24.75" customHeight="1" x14ac:dyDescent="0.25">
      <c r="A6" s="66"/>
      <c r="B6" s="67"/>
      <c r="C6" s="67"/>
      <c r="D6" s="67"/>
      <c r="F6" s="67"/>
      <c r="G6" s="67"/>
      <c r="H6" s="65"/>
      <c r="I6" s="65"/>
      <c r="J6" s="65"/>
    </row>
    <row r="7" spans="1:10" ht="44.25" customHeight="1" x14ac:dyDescent="0.25">
      <c r="A7" s="178" t="s">
        <v>3</v>
      </c>
      <c r="B7" s="178"/>
      <c r="C7" s="178"/>
      <c r="F7" s="178" t="s">
        <v>64</v>
      </c>
      <c r="G7" s="178"/>
      <c r="H7" s="65"/>
      <c r="I7" s="65"/>
      <c r="J7" s="65"/>
    </row>
    <row r="8" spans="1:10" ht="60" customHeight="1" x14ac:dyDescent="0.25">
      <c r="A8" s="32" t="s">
        <v>7</v>
      </c>
      <c r="B8" s="179" t="s">
        <v>91</v>
      </c>
      <c r="C8" s="179"/>
      <c r="D8" s="33"/>
      <c r="F8" s="180" t="s">
        <v>48</v>
      </c>
      <c r="G8" s="180"/>
      <c r="H8" s="65"/>
      <c r="I8" s="65"/>
      <c r="J8" s="65"/>
    </row>
    <row r="9" spans="1:10" ht="38.25" customHeight="1" x14ac:dyDescent="0.25">
      <c r="A9" s="32" t="s">
        <v>8</v>
      </c>
      <c r="B9" s="182" t="s">
        <v>90</v>
      </c>
      <c r="C9" s="182"/>
      <c r="D9" s="34"/>
      <c r="F9" s="180"/>
      <c r="G9" s="180"/>
      <c r="H9" s="65"/>
      <c r="I9" s="65"/>
      <c r="J9" s="65"/>
    </row>
    <row r="10" spans="1:10" ht="30" customHeight="1" x14ac:dyDescent="0.25">
      <c r="A10" s="32" t="s">
        <v>26</v>
      </c>
      <c r="B10" s="182" t="s">
        <v>88</v>
      </c>
      <c r="C10" s="182"/>
      <c r="D10" s="34"/>
      <c r="G10" s="35"/>
      <c r="H10" s="65"/>
      <c r="I10" s="65"/>
      <c r="J10" s="65"/>
    </row>
    <row r="11" spans="1:10" ht="35.25" customHeight="1" x14ac:dyDescent="0.25">
      <c r="A11" s="32" t="s">
        <v>13</v>
      </c>
      <c r="B11" s="179" t="s">
        <v>58</v>
      </c>
      <c r="C11" s="179"/>
      <c r="D11" s="33"/>
      <c r="F11" s="178" t="s">
        <v>6</v>
      </c>
      <c r="G11" s="178"/>
      <c r="H11" s="65"/>
      <c r="I11" s="65"/>
      <c r="J11" s="65"/>
    </row>
    <row r="12" spans="1:10" ht="51" customHeight="1" x14ac:dyDescent="0.25">
      <c r="A12" s="32" t="s">
        <v>27</v>
      </c>
      <c r="B12" s="170" t="s">
        <v>16</v>
      </c>
      <c r="C12" s="170"/>
      <c r="D12" s="36"/>
      <c r="F12" s="37">
        <v>1</v>
      </c>
      <c r="G12" s="38"/>
      <c r="J12" s="65"/>
    </row>
    <row r="13" spans="1:10" ht="35.25" customHeight="1" x14ac:dyDescent="0.25">
      <c r="A13" s="32" t="s">
        <v>22</v>
      </c>
      <c r="B13" s="183" t="s">
        <v>97</v>
      </c>
      <c r="C13" s="182"/>
      <c r="D13" s="34"/>
      <c r="E13" s="65"/>
      <c r="F13" s="65"/>
      <c r="G13" s="65"/>
      <c r="H13" s="65"/>
      <c r="I13" s="65"/>
      <c r="J13" s="65"/>
    </row>
    <row r="14" spans="1:10" ht="36.75" customHeight="1" x14ac:dyDescent="0.25">
      <c r="A14" s="32" t="s">
        <v>76</v>
      </c>
      <c r="B14" s="182">
        <v>2022</v>
      </c>
      <c r="C14" s="182"/>
      <c r="D14" s="34"/>
      <c r="I14" s="65"/>
      <c r="J14" s="65"/>
    </row>
    <row r="15" spans="1:10" x14ac:dyDescent="0.2">
      <c r="A15" s="34"/>
      <c r="B15" s="34"/>
      <c r="C15" s="34"/>
      <c r="D15" s="34"/>
      <c r="E15" s="34"/>
      <c r="F15" s="34"/>
      <c r="G15" s="34"/>
      <c r="H15" s="34"/>
      <c r="I15" s="34"/>
      <c r="J15" s="34"/>
    </row>
    <row r="16" spans="1:10" ht="87" customHeight="1" x14ac:dyDescent="0.2">
      <c r="A16" s="39" t="s">
        <v>39</v>
      </c>
      <c r="B16" s="184" t="s">
        <v>150</v>
      </c>
      <c r="C16" s="185"/>
      <c r="D16" s="185"/>
      <c r="E16" s="185"/>
      <c r="F16" s="185"/>
      <c r="G16" s="186"/>
      <c r="H16" s="34"/>
      <c r="I16" s="34"/>
      <c r="J16" s="34"/>
    </row>
    <row r="17" spans="1:20" ht="15" customHeight="1" x14ac:dyDescent="0.2">
      <c r="A17" s="34"/>
      <c r="B17" s="34"/>
      <c r="C17" s="34"/>
      <c r="D17" s="34"/>
      <c r="E17" s="34"/>
      <c r="F17" s="34"/>
      <c r="G17" s="34"/>
      <c r="H17" s="34"/>
      <c r="I17" s="34"/>
      <c r="J17" s="34"/>
    </row>
    <row r="18" spans="1:20" ht="15" customHeight="1" x14ac:dyDescent="0.2">
      <c r="A18" s="187" t="s">
        <v>68</v>
      </c>
      <c r="B18" s="187" t="s">
        <v>28</v>
      </c>
      <c r="C18" s="187" t="s">
        <v>29</v>
      </c>
      <c r="D18" s="187" t="s">
        <v>30</v>
      </c>
      <c r="E18" s="188" t="s">
        <v>0</v>
      </c>
      <c r="F18" s="188"/>
      <c r="G18" s="68" t="s">
        <v>25</v>
      </c>
      <c r="H18" s="189" t="s">
        <v>71</v>
      </c>
      <c r="I18" s="189"/>
      <c r="J18" s="189"/>
      <c r="K18" s="189"/>
      <c r="L18" s="189"/>
      <c r="M18" s="189"/>
      <c r="N18" s="189" t="s">
        <v>72</v>
      </c>
      <c r="O18" s="189"/>
      <c r="P18" s="189"/>
      <c r="Q18" s="189"/>
      <c r="R18" s="189"/>
      <c r="S18" s="189"/>
      <c r="T18" s="154" t="s">
        <v>335</v>
      </c>
    </row>
    <row r="19" spans="1:20" ht="36" customHeight="1" x14ac:dyDescent="0.2">
      <c r="A19" s="187"/>
      <c r="B19" s="187"/>
      <c r="C19" s="187"/>
      <c r="D19" s="187"/>
      <c r="E19" s="187" t="s">
        <v>1</v>
      </c>
      <c r="F19" s="187" t="s">
        <v>2</v>
      </c>
      <c r="G19" s="190" t="s">
        <v>69</v>
      </c>
      <c r="H19" s="189" t="s">
        <v>36</v>
      </c>
      <c r="I19" s="189"/>
      <c r="J19" s="189"/>
      <c r="K19" s="189"/>
      <c r="L19" s="189" t="s">
        <v>73</v>
      </c>
      <c r="M19" s="189"/>
      <c r="N19" s="189" t="s">
        <v>36</v>
      </c>
      <c r="O19" s="189"/>
      <c r="P19" s="189"/>
      <c r="Q19" s="189"/>
      <c r="R19" s="189" t="s">
        <v>73</v>
      </c>
      <c r="S19" s="189"/>
      <c r="T19" s="214" t="s">
        <v>336</v>
      </c>
    </row>
    <row r="20" spans="1:20" ht="52.5" customHeight="1" x14ac:dyDescent="0.2">
      <c r="A20" s="187"/>
      <c r="B20" s="187"/>
      <c r="C20" s="187"/>
      <c r="D20" s="187"/>
      <c r="E20" s="213"/>
      <c r="F20" s="213"/>
      <c r="G20" s="190"/>
      <c r="H20" s="69" t="s">
        <v>70</v>
      </c>
      <c r="I20" s="69" t="s">
        <v>31</v>
      </c>
      <c r="J20" s="69" t="s">
        <v>32</v>
      </c>
      <c r="K20" s="69" t="s">
        <v>33</v>
      </c>
      <c r="L20" s="69" t="s">
        <v>34</v>
      </c>
      <c r="M20" s="69" t="s">
        <v>35</v>
      </c>
      <c r="N20" s="69" t="s">
        <v>70</v>
      </c>
      <c r="O20" s="69" t="s">
        <v>31</v>
      </c>
      <c r="P20" s="69" t="s">
        <v>32</v>
      </c>
      <c r="Q20" s="69" t="s">
        <v>33</v>
      </c>
      <c r="R20" s="69" t="s">
        <v>34</v>
      </c>
      <c r="S20" s="69" t="s">
        <v>35</v>
      </c>
      <c r="T20" s="215"/>
    </row>
    <row r="21" spans="1:20" ht="105.75" customHeight="1" x14ac:dyDescent="0.2">
      <c r="A21" s="70" t="s">
        <v>130</v>
      </c>
      <c r="B21" s="40" t="s">
        <v>224</v>
      </c>
      <c r="C21" s="40" t="s">
        <v>113</v>
      </c>
      <c r="D21" s="54" t="s">
        <v>115</v>
      </c>
      <c r="E21" s="96">
        <v>44621</v>
      </c>
      <c r="F21" s="96">
        <v>44742</v>
      </c>
      <c r="G21" s="97">
        <v>1</v>
      </c>
      <c r="H21" s="74">
        <v>1</v>
      </c>
      <c r="I21" s="75">
        <f>H21/$G$21</f>
        <v>1</v>
      </c>
      <c r="J21" s="76" t="s">
        <v>275</v>
      </c>
      <c r="K21" s="72" t="s">
        <v>274</v>
      </c>
      <c r="L21" s="124" t="s">
        <v>340</v>
      </c>
      <c r="M21" s="77" t="s">
        <v>41</v>
      </c>
      <c r="N21" s="74"/>
      <c r="O21" s="75">
        <f>N21/$G$21</f>
        <v>0</v>
      </c>
      <c r="P21" s="72"/>
      <c r="Q21" s="72"/>
      <c r="R21" s="124"/>
      <c r="S21" s="77"/>
      <c r="T21" s="155" t="s">
        <v>337</v>
      </c>
    </row>
    <row r="22" spans="1:20" ht="48.75" customHeight="1" x14ac:dyDescent="0.2">
      <c r="A22" s="70" t="s">
        <v>130</v>
      </c>
      <c r="B22" s="40" t="s">
        <v>225</v>
      </c>
      <c r="C22" s="43" t="s">
        <v>108</v>
      </c>
      <c r="D22" s="72" t="s">
        <v>102</v>
      </c>
      <c r="E22" s="98">
        <v>44835</v>
      </c>
      <c r="F22" s="98">
        <v>44895</v>
      </c>
      <c r="G22" s="70">
        <v>1</v>
      </c>
      <c r="H22" s="99"/>
      <c r="I22" s="100">
        <f>H22/$G$22</f>
        <v>0</v>
      </c>
      <c r="J22" s="101"/>
      <c r="K22" s="72"/>
      <c r="L22" s="124"/>
      <c r="M22" s="77"/>
      <c r="N22" s="74"/>
      <c r="O22" s="75">
        <f>N22/$G$22</f>
        <v>0</v>
      </c>
      <c r="P22" s="72"/>
      <c r="Q22" s="72"/>
      <c r="R22" s="124"/>
      <c r="S22" s="77"/>
      <c r="T22" s="156"/>
    </row>
    <row r="23" spans="1:20" ht="157.5" x14ac:dyDescent="0.2">
      <c r="A23" s="70" t="s">
        <v>130</v>
      </c>
      <c r="B23" s="71" t="s">
        <v>226</v>
      </c>
      <c r="C23" s="70" t="s">
        <v>109</v>
      </c>
      <c r="D23" s="72" t="s">
        <v>100</v>
      </c>
      <c r="E23" s="102">
        <v>44774</v>
      </c>
      <c r="F23" s="102">
        <v>44895</v>
      </c>
      <c r="G23" s="78">
        <v>1</v>
      </c>
      <c r="H23" s="74"/>
      <c r="I23" s="75">
        <f>H23/$G$23</f>
        <v>0</v>
      </c>
      <c r="J23" s="76"/>
      <c r="K23" s="72"/>
      <c r="L23" s="124"/>
      <c r="M23" s="77"/>
      <c r="N23" s="74"/>
      <c r="O23" s="75">
        <f>N23/$G$23</f>
        <v>0</v>
      </c>
      <c r="P23" s="72"/>
      <c r="Q23" s="72"/>
      <c r="R23" s="124"/>
      <c r="S23" s="77"/>
      <c r="T23" s="156"/>
    </row>
    <row r="24" spans="1:20" ht="57.75" x14ac:dyDescent="0.2">
      <c r="A24" s="70" t="s">
        <v>130</v>
      </c>
      <c r="B24" s="71" t="s">
        <v>227</v>
      </c>
      <c r="C24" s="70" t="s">
        <v>110</v>
      </c>
      <c r="D24" s="40" t="s">
        <v>101</v>
      </c>
      <c r="E24" s="102">
        <v>44562</v>
      </c>
      <c r="F24" s="102">
        <v>44910</v>
      </c>
      <c r="G24" s="78">
        <v>1</v>
      </c>
      <c r="H24" s="74"/>
      <c r="I24" s="75">
        <f>H24/$G$24</f>
        <v>0</v>
      </c>
      <c r="J24" s="76"/>
      <c r="K24" s="72"/>
      <c r="L24" s="124"/>
      <c r="M24" s="77"/>
      <c r="N24" s="74"/>
      <c r="O24" s="75">
        <f>N24/$G$24</f>
        <v>0</v>
      </c>
      <c r="P24" s="72"/>
      <c r="Q24" s="72"/>
      <c r="R24" s="124"/>
      <c r="S24" s="77"/>
      <c r="T24" s="156"/>
    </row>
    <row r="25" spans="1:20" ht="142.5" x14ac:dyDescent="0.2">
      <c r="A25" s="70" t="s">
        <v>130</v>
      </c>
      <c r="B25" s="71" t="s">
        <v>228</v>
      </c>
      <c r="C25" s="40" t="s">
        <v>113</v>
      </c>
      <c r="D25" s="92" t="s">
        <v>297</v>
      </c>
      <c r="E25" s="102">
        <v>44621</v>
      </c>
      <c r="F25" s="102">
        <v>44834</v>
      </c>
      <c r="G25" s="78">
        <v>1</v>
      </c>
      <c r="H25" s="74">
        <v>1</v>
      </c>
      <c r="I25" s="103">
        <f>H25/$G$25</f>
        <v>1</v>
      </c>
      <c r="J25" s="76" t="s">
        <v>279</v>
      </c>
      <c r="K25" s="72" t="s">
        <v>278</v>
      </c>
      <c r="L25" s="124" t="s">
        <v>340</v>
      </c>
      <c r="M25" s="77" t="s">
        <v>41</v>
      </c>
      <c r="N25" s="74"/>
      <c r="O25" s="75">
        <f>N25/$G$25</f>
        <v>0</v>
      </c>
      <c r="P25" s="72"/>
      <c r="Q25" s="72"/>
      <c r="R25" s="124"/>
      <c r="S25" s="77"/>
      <c r="T25" s="157" t="s">
        <v>338</v>
      </c>
    </row>
    <row r="26" spans="1:20" ht="143.25" thickBot="1" x14ac:dyDescent="0.25">
      <c r="A26" s="70" t="s">
        <v>130</v>
      </c>
      <c r="B26" s="40" t="s">
        <v>229</v>
      </c>
      <c r="C26" s="40" t="s">
        <v>113</v>
      </c>
      <c r="D26" s="92" t="s">
        <v>297</v>
      </c>
      <c r="E26" s="102">
        <v>44743</v>
      </c>
      <c r="F26" s="102">
        <v>44865</v>
      </c>
      <c r="G26" s="78">
        <v>1</v>
      </c>
      <c r="H26" s="74"/>
      <c r="I26" s="75">
        <f>H26/$G$26</f>
        <v>0</v>
      </c>
      <c r="J26" s="76"/>
      <c r="K26" s="72"/>
      <c r="L26" s="124"/>
      <c r="M26" s="77"/>
      <c r="N26" s="74"/>
      <c r="O26" s="75">
        <f>N26/$G$26</f>
        <v>0</v>
      </c>
      <c r="P26" s="72"/>
      <c r="Q26" s="72"/>
      <c r="R26" s="124"/>
      <c r="S26" s="77"/>
      <c r="T26" s="156"/>
    </row>
    <row r="27" spans="1:20" ht="143.25" thickBot="1" x14ac:dyDescent="0.25">
      <c r="A27" s="70" t="s">
        <v>130</v>
      </c>
      <c r="B27" s="40" t="s">
        <v>230</v>
      </c>
      <c r="C27" s="40" t="s">
        <v>112</v>
      </c>
      <c r="D27" s="92" t="s">
        <v>297</v>
      </c>
      <c r="E27" s="102">
        <v>44621</v>
      </c>
      <c r="F27" s="102">
        <v>44742</v>
      </c>
      <c r="G27" s="78">
        <v>1</v>
      </c>
      <c r="H27" s="74">
        <v>1</v>
      </c>
      <c r="I27" s="75">
        <f>H27/$G$27</f>
        <v>1</v>
      </c>
      <c r="J27" s="138" t="s">
        <v>319</v>
      </c>
      <c r="K27" s="139" t="s">
        <v>320</v>
      </c>
      <c r="L27" s="124"/>
      <c r="M27" s="77"/>
      <c r="N27" s="74"/>
      <c r="O27" s="75">
        <f>N27/$G$27</f>
        <v>0</v>
      </c>
      <c r="P27" s="72"/>
      <c r="Q27" s="72"/>
      <c r="R27" s="124"/>
      <c r="S27" s="77"/>
      <c r="T27" s="155" t="s">
        <v>339</v>
      </c>
    </row>
    <row r="28" spans="1:20" ht="86.25" x14ac:dyDescent="0.2">
      <c r="A28" s="70" t="s">
        <v>130</v>
      </c>
      <c r="B28" s="71" t="s">
        <v>231</v>
      </c>
      <c r="C28" s="70" t="s">
        <v>116</v>
      </c>
      <c r="D28" s="72" t="s">
        <v>94</v>
      </c>
      <c r="E28" s="102">
        <v>44743</v>
      </c>
      <c r="F28" s="102">
        <v>44910</v>
      </c>
      <c r="G28" s="78">
        <v>1</v>
      </c>
      <c r="H28" s="74"/>
      <c r="I28" s="75">
        <f>H28/$G$28</f>
        <v>0</v>
      </c>
      <c r="J28" s="76"/>
      <c r="K28" s="72"/>
      <c r="L28" s="124"/>
      <c r="M28" s="77"/>
      <c r="N28" s="74"/>
      <c r="O28" s="75">
        <f>N28/$G$28</f>
        <v>0</v>
      </c>
      <c r="P28" s="72"/>
      <c r="Q28" s="72"/>
      <c r="R28" s="124"/>
      <c r="S28" s="77"/>
      <c r="T28" s="156"/>
    </row>
    <row r="29" spans="1:20" ht="72" x14ac:dyDescent="0.2">
      <c r="A29" s="70" t="s">
        <v>130</v>
      </c>
      <c r="B29" s="71" t="s">
        <v>232</v>
      </c>
      <c r="C29" s="70" t="s">
        <v>116</v>
      </c>
      <c r="D29" s="72" t="s">
        <v>94</v>
      </c>
      <c r="E29" s="102">
        <v>44743</v>
      </c>
      <c r="F29" s="102">
        <v>44910</v>
      </c>
      <c r="G29" s="78">
        <v>1</v>
      </c>
      <c r="H29" s="74"/>
      <c r="I29" s="75">
        <f>H29/$G$29</f>
        <v>0</v>
      </c>
      <c r="J29" s="76"/>
      <c r="K29" s="72"/>
      <c r="L29" s="124"/>
      <c r="M29" s="77"/>
      <c r="N29" s="74"/>
      <c r="O29" s="75">
        <f>N29/$G$29</f>
        <v>0</v>
      </c>
      <c r="P29" s="72"/>
      <c r="Q29" s="72"/>
      <c r="R29" s="124"/>
      <c r="S29" s="77"/>
      <c r="T29" s="156"/>
    </row>
    <row r="30" spans="1:20" ht="43.5" x14ac:dyDescent="0.2">
      <c r="A30" s="70" t="s">
        <v>130</v>
      </c>
      <c r="B30" s="71" t="s">
        <v>233</v>
      </c>
      <c r="C30" s="70" t="s">
        <v>116</v>
      </c>
      <c r="D30" s="72" t="s">
        <v>94</v>
      </c>
      <c r="E30" s="102">
        <v>44743</v>
      </c>
      <c r="F30" s="102">
        <v>44910</v>
      </c>
      <c r="G30" s="78">
        <v>1</v>
      </c>
      <c r="H30" s="74"/>
      <c r="I30" s="75">
        <f>H30/$G$30</f>
        <v>0</v>
      </c>
      <c r="J30" s="76"/>
      <c r="K30" s="72"/>
      <c r="L30" s="124"/>
      <c r="M30" s="77"/>
      <c r="N30" s="74"/>
      <c r="O30" s="75">
        <f>N30/$G$30</f>
        <v>0</v>
      </c>
      <c r="P30" s="72"/>
      <c r="Q30" s="72"/>
      <c r="R30" s="124"/>
      <c r="S30" s="77"/>
      <c r="T30" s="156"/>
    </row>
    <row r="31" spans="1:20" s="44" customFormat="1" ht="28.5" customHeight="1" x14ac:dyDescent="0.25">
      <c r="A31" s="190" t="s">
        <v>124</v>
      </c>
      <c r="B31" s="190"/>
      <c r="C31" s="190"/>
      <c r="D31" s="190"/>
      <c r="E31" s="190"/>
      <c r="F31" s="190"/>
      <c r="G31" s="82">
        <f>SUM(G21:G30)</f>
        <v>10</v>
      </c>
      <c r="H31" s="83">
        <f>SUM(H21:H30)</f>
        <v>3</v>
      </c>
      <c r="I31" s="84">
        <f>AVERAGE(I21:I30)</f>
        <v>0.3</v>
      </c>
      <c r="J31" s="85"/>
      <c r="K31" s="86"/>
      <c r="L31" s="159"/>
      <c r="M31" s="88"/>
      <c r="N31" s="83">
        <f ca="1">SUM(N21:N31)</f>
        <v>0</v>
      </c>
      <c r="O31" s="84">
        <f>AVERAGE(O21:O30)</f>
        <v>0</v>
      </c>
      <c r="P31" s="86"/>
      <c r="Q31" s="86"/>
      <c r="R31" s="159"/>
      <c r="S31" s="88"/>
      <c r="T31" s="158"/>
    </row>
    <row r="32" spans="1:20" ht="15" x14ac:dyDescent="0.25">
      <c r="A32" s="30" t="s">
        <v>74</v>
      </c>
      <c r="T32" s="153"/>
    </row>
    <row r="34" spans="1:7" ht="14.25" customHeight="1" x14ac:dyDescent="0.2">
      <c r="A34" s="210" t="s">
        <v>67</v>
      </c>
      <c r="B34" s="210"/>
      <c r="C34" s="210"/>
      <c r="D34" s="210"/>
      <c r="E34" s="210"/>
      <c r="F34" s="210"/>
      <c r="G34" s="210"/>
    </row>
    <row r="35" spans="1:7" ht="14.25" customHeight="1" x14ac:dyDescent="0.2">
      <c r="A35" s="207" t="s">
        <v>37</v>
      </c>
      <c r="B35" s="208"/>
      <c r="C35" s="209"/>
      <c r="D35" s="47" t="s">
        <v>138</v>
      </c>
      <c r="E35" s="210" t="s">
        <v>139</v>
      </c>
      <c r="F35" s="210"/>
      <c r="G35" s="210"/>
    </row>
    <row r="36" spans="1:7" ht="14.25" customHeight="1" x14ac:dyDescent="0.2">
      <c r="A36" s="204">
        <v>44588</v>
      </c>
      <c r="B36" s="205"/>
      <c r="C36" s="206"/>
      <c r="D36" s="48" t="s">
        <v>77</v>
      </c>
      <c r="E36" s="197" t="s">
        <v>137</v>
      </c>
      <c r="F36" s="197"/>
      <c r="G36" s="197"/>
    </row>
    <row r="37" spans="1:7" x14ac:dyDescent="0.2">
      <c r="A37" s="204">
        <v>44616</v>
      </c>
      <c r="B37" s="205"/>
      <c r="C37" s="206"/>
      <c r="D37" s="49" t="s">
        <v>144</v>
      </c>
      <c r="E37" s="197" t="s">
        <v>149</v>
      </c>
      <c r="F37" s="197"/>
      <c r="G37" s="197"/>
    </row>
    <row r="38" spans="1:7" ht="31.5" customHeight="1" x14ac:dyDescent="0.2">
      <c r="A38" s="204">
        <v>44706</v>
      </c>
      <c r="B38" s="205"/>
      <c r="C38" s="206"/>
      <c r="D38" s="49" t="s">
        <v>298</v>
      </c>
      <c r="E38" s="197" t="s">
        <v>299</v>
      </c>
      <c r="F38" s="197"/>
      <c r="G38" s="197"/>
    </row>
    <row r="39" spans="1:7" x14ac:dyDescent="0.2">
      <c r="A39" s="50"/>
      <c r="B39" s="51"/>
      <c r="C39" s="51"/>
      <c r="D39" s="51"/>
      <c r="E39" s="52"/>
      <c r="F39" s="52"/>
      <c r="G39" s="52"/>
    </row>
    <row r="40" spans="1:7" x14ac:dyDescent="0.2">
      <c r="A40" s="198" t="s">
        <v>38</v>
      </c>
      <c r="B40" s="199"/>
      <c r="C40" s="198" t="s">
        <v>80</v>
      </c>
      <c r="D40" s="199"/>
      <c r="E40" s="198" t="s">
        <v>82</v>
      </c>
      <c r="F40" s="200"/>
      <c r="G40" s="199"/>
    </row>
    <row r="41" spans="1:7" x14ac:dyDescent="0.2">
      <c r="A41" s="192" t="s">
        <v>78</v>
      </c>
      <c r="B41" s="193"/>
      <c r="C41" s="192" t="s">
        <v>143</v>
      </c>
      <c r="D41" s="193"/>
      <c r="E41" s="211" t="s">
        <v>83</v>
      </c>
      <c r="F41" s="211"/>
      <c r="G41" s="58" t="s">
        <v>40</v>
      </c>
    </row>
    <row r="42" spans="1:7" x14ac:dyDescent="0.2">
      <c r="A42" s="192" t="s">
        <v>79</v>
      </c>
      <c r="B42" s="193"/>
      <c r="C42" s="194" t="s">
        <v>81</v>
      </c>
      <c r="D42" s="195"/>
      <c r="E42" s="211" t="s">
        <v>84</v>
      </c>
      <c r="F42" s="211"/>
      <c r="G42" s="58" t="s">
        <v>40</v>
      </c>
    </row>
    <row r="43" spans="1:7" x14ac:dyDescent="0.2">
      <c r="A43" s="26" t="s">
        <v>75</v>
      </c>
    </row>
  </sheetData>
  <mergeCells count="50">
    <mergeCell ref="T19:T20"/>
    <mergeCell ref="A36:C36"/>
    <mergeCell ref="A37:C37"/>
    <mergeCell ref="A38:C38"/>
    <mergeCell ref="A31:F31"/>
    <mergeCell ref="A35:C35"/>
    <mergeCell ref="E36:G36"/>
    <mergeCell ref="E37:G37"/>
    <mergeCell ref="A34:G34"/>
    <mergeCell ref="E35:G35"/>
    <mergeCell ref="A42:B42"/>
    <mergeCell ref="C42:D42"/>
    <mergeCell ref="E42:F42"/>
    <mergeCell ref="E38:G38"/>
    <mergeCell ref="A40:B40"/>
    <mergeCell ref="C40:D40"/>
    <mergeCell ref="E40:G40"/>
    <mergeCell ref="A41:B41"/>
    <mergeCell ref="C41:D41"/>
    <mergeCell ref="E41:F41"/>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2:J26 J31">
    <cfRule type="containsText" dxfId="23" priority="61" operator="containsText" text="Cumplimiento total">
      <formula>NOT(ISERROR(SEARCH("Cumplimiento total",J22)))</formula>
    </cfRule>
    <cfRule type="containsText" dxfId="22" priority="62" operator="containsText" text="Sin gestión">
      <formula>NOT(ISERROR(SEARCH("Sin gestión",J22)))</formula>
    </cfRule>
    <cfRule type="containsText" dxfId="21" priority="63" operator="containsText" text="Avances en la gestión">
      <formula>NOT(ISERROR(SEARCH("Avances en la gestión",J22)))</formula>
    </cfRule>
  </conditionalFormatting>
  <conditionalFormatting sqref="J29">
    <cfRule type="containsText" dxfId="20" priority="43" operator="containsText" text="Cumplimiento total">
      <formula>NOT(ISERROR(SEARCH("Cumplimiento total",J29)))</formula>
    </cfRule>
    <cfRule type="containsText" dxfId="19" priority="44" operator="containsText" text="Sin gestión">
      <formula>NOT(ISERROR(SEARCH("Sin gestión",J29)))</formula>
    </cfRule>
    <cfRule type="containsText" dxfId="18" priority="45" operator="containsText" text="Avances en la gestión">
      <formula>NOT(ISERROR(SEARCH("Avances en la gestión",J29)))</formula>
    </cfRule>
  </conditionalFormatting>
  <conditionalFormatting sqref="J28">
    <cfRule type="containsText" dxfId="17" priority="34" operator="containsText" text="Cumplimiento total">
      <formula>NOT(ISERROR(SEARCH("Cumplimiento total",J28)))</formula>
    </cfRule>
    <cfRule type="containsText" dxfId="16" priority="35" operator="containsText" text="Sin gestión">
      <formula>NOT(ISERROR(SEARCH("Sin gestión",J28)))</formula>
    </cfRule>
    <cfRule type="containsText" dxfId="15" priority="36" operator="containsText" text="Avances en la gestión">
      <formula>NOT(ISERROR(SEARCH("Avances en la gestión",J28)))</formula>
    </cfRule>
  </conditionalFormatting>
  <conditionalFormatting sqref="J30">
    <cfRule type="containsText" dxfId="14" priority="16" operator="containsText" text="Cumplimiento total">
      <formula>NOT(ISERROR(SEARCH("Cumplimiento total",J30)))</formula>
    </cfRule>
    <cfRule type="containsText" dxfId="13" priority="17" operator="containsText" text="Sin gestión">
      <formula>NOT(ISERROR(SEARCH("Sin gestión",J30)))</formula>
    </cfRule>
    <cfRule type="containsText" dxfId="12" priority="18" operator="containsText" text="Avances en la gestión">
      <formula>NOT(ISERROR(SEARCH("Avances en la gestión",J30)))</formula>
    </cfRule>
  </conditionalFormatting>
  <conditionalFormatting sqref="J21">
    <cfRule type="containsText" dxfId="11" priority="7" operator="containsText" text="Cumplimiento total">
      <formula>NOT(ISERROR(SEARCH("Cumplimiento total",J21)))</formula>
    </cfRule>
    <cfRule type="containsText" dxfId="10" priority="8" operator="containsText" text="Sin gestión">
      <formula>NOT(ISERROR(SEARCH("Sin gestión",J21)))</formula>
    </cfRule>
    <cfRule type="containsText" dxfId="9" priority="9" operator="containsText" text="Avances en la gestión">
      <formula>NOT(ISERROR(SEARCH("Avances en la gestión",J21)))</formula>
    </cfRule>
  </conditionalFormatting>
  <hyperlinks>
    <hyperlink ref="B13" r:id="rId1" xr:uid="{65E90490-4A8D-4150-B571-5BF9117BA6BA}"/>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6A55CAF-E416-47A6-BAF3-8667BA42B9D0}">
          <x14:formula1>
            <xm:f>'Listas FUGA'!$A$3:$A$7</xm:f>
          </x14:formula1>
          <xm:sqref>F8:G9</xm:sqref>
        </x14:dataValidation>
        <x14:dataValidation type="list" allowBlank="1" showInputMessage="1" showErrorMessage="1" xr:uid="{07026A25-3A50-4375-A6BE-5678A81614D6}">
          <x14:formula1>
            <xm:f>'Listas FUGA'!$B$3:$B$8</xm:f>
          </x14:formula1>
          <xm:sqref>G12</xm:sqref>
        </x14:dataValidation>
        <x14:dataValidation type="list" allowBlank="1" showInputMessage="1" showErrorMessage="1" xr:uid="{B5FDD6C1-2EAC-4780-A11D-D994D824E8A4}">
          <x14:formula1>
            <xm:f>'Listas FUGA'!$D$3:$D$9</xm:f>
          </x14:formula1>
          <xm:sqref>B12</xm:sqref>
        </x14:dataValidation>
        <x14:dataValidation type="list" allowBlank="1" showInputMessage="1" showErrorMessage="1" xr:uid="{266E66E0-9600-468B-83F5-9466F395D43A}">
          <x14:formula1>
            <xm:f>'Listas FUGA'!$C$3:$C$14</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showGridLines="0" topLeftCell="A16" zoomScale="80" zoomScaleNormal="80" zoomScaleSheetLayoutView="70" workbookViewId="0">
      <selection activeCell="I22" sqref="I22"/>
    </sheetView>
  </sheetViews>
  <sheetFormatPr baseColWidth="10" defaultRowHeight="14.25" x14ac:dyDescent="0.2"/>
  <cols>
    <col min="1" max="1" width="38.5703125" style="1" customWidth="1"/>
    <col min="2" max="2" width="36.28515625" style="1" customWidth="1"/>
    <col min="3" max="4" width="40.140625" style="1" customWidth="1"/>
    <col min="5" max="5" width="10.7109375" style="1" bestFit="1" customWidth="1"/>
    <col min="6" max="6" width="12" style="1" bestFit="1" customWidth="1"/>
    <col min="7" max="7" width="38.140625" style="1" customWidth="1"/>
    <col min="8" max="8" width="14.42578125" style="1" customWidth="1"/>
    <col min="9" max="9" width="19.85546875" style="1" customWidth="1"/>
    <col min="10" max="10" width="24.85546875" style="1" customWidth="1"/>
    <col min="11" max="11" width="21" style="1" customWidth="1"/>
    <col min="12" max="12" width="21.140625" style="1" customWidth="1"/>
    <col min="13" max="13" width="19.28515625" style="1" customWidth="1"/>
    <col min="14" max="14" width="11.42578125" style="1"/>
    <col min="15" max="15" width="20.28515625" style="1" customWidth="1"/>
    <col min="16" max="16" width="22.5703125" style="1" customWidth="1"/>
    <col min="17" max="17" width="20.5703125" style="1" customWidth="1"/>
    <col min="18" max="18" width="17.5703125" style="1" customWidth="1"/>
    <col min="19" max="19" width="25" style="1" customWidth="1"/>
    <col min="20" max="16384" width="11.42578125" style="1"/>
  </cols>
  <sheetData>
    <row r="1" spans="1:10" ht="57" customHeight="1" x14ac:dyDescent="0.2">
      <c r="A1" s="171"/>
      <c r="B1" s="172"/>
      <c r="C1" s="172"/>
      <c r="D1" s="172"/>
      <c r="E1" s="172"/>
      <c r="F1" s="172"/>
      <c r="G1" s="173"/>
      <c r="H1" s="104"/>
      <c r="I1" s="60"/>
    </row>
    <row r="2" spans="1:10" ht="31.5" customHeight="1" x14ac:dyDescent="0.2">
      <c r="A2" s="174"/>
      <c r="B2" s="175"/>
      <c r="C2" s="175"/>
      <c r="D2" s="175"/>
      <c r="E2" s="175"/>
      <c r="F2" s="175"/>
      <c r="G2" s="176"/>
      <c r="I2" s="21"/>
    </row>
    <row r="3" spans="1:10" s="3" customFormat="1" x14ac:dyDescent="0.2">
      <c r="A3" s="105"/>
      <c r="B3" s="106"/>
      <c r="C3" s="106"/>
      <c r="D3" s="106"/>
      <c r="J3" s="2"/>
    </row>
    <row r="4" spans="1:10" s="108" customFormat="1" ht="56.25" customHeight="1" x14ac:dyDescent="0.25">
      <c r="A4" s="107" t="s">
        <v>23</v>
      </c>
      <c r="B4" s="244" t="s">
        <v>66</v>
      </c>
      <c r="C4" s="244"/>
      <c r="D4" s="244"/>
      <c r="E4" s="244"/>
      <c r="F4" s="244"/>
      <c r="G4" s="244"/>
    </row>
    <row r="5" spans="1:10" ht="45" customHeight="1" x14ac:dyDescent="0.25">
      <c r="A5" s="109" t="s">
        <v>24</v>
      </c>
      <c r="B5" s="244" t="s">
        <v>65</v>
      </c>
      <c r="C5" s="244"/>
      <c r="D5" s="244"/>
      <c r="E5" s="244"/>
      <c r="F5" s="244"/>
      <c r="G5" s="244"/>
      <c r="H5" s="108"/>
      <c r="I5" s="108"/>
      <c r="J5" s="108"/>
    </row>
    <row r="6" spans="1:10" ht="24.75" customHeight="1" x14ac:dyDescent="0.25">
      <c r="A6" s="110"/>
      <c r="B6" s="111"/>
      <c r="C6" s="111"/>
      <c r="D6" s="111"/>
      <c r="F6" s="111"/>
      <c r="G6" s="111"/>
      <c r="H6" s="108"/>
      <c r="I6" s="108"/>
      <c r="J6" s="108"/>
    </row>
    <row r="7" spans="1:10" ht="44.25" customHeight="1" x14ac:dyDescent="0.25">
      <c r="A7" s="247" t="s">
        <v>3</v>
      </c>
      <c r="B7" s="247"/>
      <c r="C7" s="247"/>
      <c r="F7" s="246" t="s">
        <v>64</v>
      </c>
      <c r="G7" s="246"/>
      <c r="H7" s="108"/>
      <c r="I7" s="108"/>
      <c r="J7" s="108"/>
    </row>
    <row r="8" spans="1:10" ht="60" customHeight="1" x14ac:dyDescent="0.25">
      <c r="A8" s="8" t="s">
        <v>7</v>
      </c>
      <c r="B8" s="222" t="s">
        <v>89</v>
      </c>
      <c r="C8" s="222"/>
      <c r="D8" s="23"/>
      <c r="F8" s="243" t="s">
        <v>48</v>
      </c>
      <c r="G8" s="243"/>
      <c r="H8" s="108"/>
      <c r="I8" s="108"/>
      <c r="J8" s="108"/>
    </row>
    <row r="9" spans="1:10" ht="74.25" customHeight="1" x14ac:dyDescent="0.25">
      <c r="A9" s="8" t="s">
        <v>8</v>
      </c>
      <c r="B9" s="245" t="s">
        <v>96</v>
      </c>
      <c r="C9" s="245"/>
      <c r="D9" s="22"/>
      <c r="F9" s="243"/>
      <c r="G9" s="243"/>
      <c r="H9" s="108"/>
      <c r="I9" s="108"/>
      <c r="J9" s="108"/>
    </row>
    <row r="10" spans="1:10" ht="30" customHeight="1" x14ac:dyDescent="0.25">
      <c r="A10" s="8" t="s">
        <v>26</v>
      </c>
      <c r="B10" s="218" t="s">
        <v>87</v>
      </c>
      <c r="C10" s="218"/>
      <c r="D10" s="22"/>
      <c r="G10" s="7"/>
      <c r="H10" s="108"/>
      <c r="I10" s="108"/>
      <c r="J10" s="108"/>
    </row>
    <row r="11" spans="1:10" ht="35.25" customHeight="1" x14ac:dyDescent="0.25">
      <c r="A11" s="8" t="s">
        <v>13</v>
      </c>
      <c r="B11" s="222" t="s">
        <v>58</v>
      </c>
      <c r="C11" s="222"/>
      <c r="D11" s="23"/>
      <c r="F11" s="246" t="s">
        <v>6</v>
      </c>
      <c r="G11" s="246"/>
      <c r="H11" s="108"/>
      <c r="I11" s="108"/>
      <c r="J11" s="108"/>
    </row>
    <row r="12" spans="1:10" ht="51" customHeight="1" x14ac:dyDescent="0.25">
      <c r="A12" s="8" t="s">
        <v>27</v>
      </c>
      <c r="B12" s="223" t="s">
        <v>16</v>
      </c>
      <c r="C12" s="223"/>
      <c r="D12" s="24"/>
      <c r="F12" s="9">
        <v>1</v>
      </c>
      <c r="G12" s="25"/>
      <c r="J12" s="108"/>
    </row>
    <row r="13" spans="1:10" ht="35.25" customHeight="1" x14ac:dyDescent="0.25">
      <c r="A13" s="8" t="s">
        <v>22</v>
      </c>
      <c r="B13" s="217" t="s">
        <v>97</v>
      </c>
      <c r="C13" s="218"/>
      <c r="D13" s="22"/>
      <c r="E13" s="108"/>
      <c r="F13" s="108"/>
      <c r="G13" s="108"/>
      <c r="H13" s="108"/>
      <c r="I13" s="108"/>
      <c r="J13" s="108"/>
    </row>
    <row r="14" spans="1:10" ht="36.75" customHeight="1" x14ac:dyDescent="0.25">
      <c r="A14" s="8" t="s">
        <v>76</v>
      </c>
      <c r="B14" s="218">
        <v>2022</v>
      </c>
      <c r="C14" s="218"/>
      <c r="D14" s="22"/>
      <c r="I14" s="108"/>
      <c r="J14" s="108"/>
    </row>
    <row r="15" spans="1:10" x14ac:dyDescent="0.2">
      <c r="A15" s="4"/>
      <c r="B15" s="4"/>
      <c r="C15" s="4"/>
      <c r="D15" s="4"/>
      <c r="E15" s="4"/>
      <c r="F15" s="4"/>
      <c r="G15" s="4"/>
      <c r="H15" s="4"/>
      <c r="I15" s="4"/>
      <c r="J15" s="4"/>
    </row>
    <row r="16" spans="1:10" ht="87" customHeight="1" x14ac:dyDescent="0.2">
      <c r="A16" s="10" t="s">
        <v>39</v>
      </c>
      <c r="B16" s="240" t="s">
        <v>150</v>
      </c>
      <c r="C16" s="241"/>
      <c r="D16" s="241"/>
      <c r="E16" s="241"/>
      <c r="F16" s="241"/>
      <c r="G16" s="242"/>
      <c r="H16" s="4"/>
      <c r="I16" s="4"/>
      <c r="J16" s="4"/>
    </row>
    <row r="17" spans="1:19" ht="15" customHeight="1" x14ac:dyDescent="0.2">
      <c r="A17" s="4"/>
      <c r="B17" s="4"/>
      <c r="C17" s="4"/>
      <c r="D17" s="4"/>
      <c r="E17" s="4"/>
      <c r="F17" s="4"/>
      <c r="G17" s="4"/>
      <c r="H17" s="4"/>
      <c r="I17" s="4"/>
      <c r="J17" s="4"/>
    </row>
    <row r="18" spans="1:19" ht="15" customHeight="1" x14ac:dyDescent="0.2">
      <c r="A18" s="219" t="s">
        <v>68</v>
      </c>
      <c r="B18" s="227" t="s">
        <v>28</v>
      </c>
      <c r="C18" s="227" t="s">
        <v>29</v>
      </c>
      <c r="D18" s="219" t="s">
        <v>30</v>
      </c>
      <c r="E18" s="224" t="s">
        <v>0</v>
      </c>
      <c r="F18" s="224"/>
      <c r="G18" s="112" t="s">
        <v>25</v>
      </c>
      <c r="H18" s="228" t="s">
        <v>71</v>
      </c>
      <c r="I18" s="228"/>
      <c r="J18" s="228"/>
      <c r="K18" s="228"/>
      <c r="L18" s="228"/>
      <c r="M18" s="228"/>
      <c r="N18" s="216" t="s">
        <v>72</v>
      </c>
      <c r="O18" s="216"/>
      <c r="P18" s="216"/>
      <c r="Q18" s="216"/>
      <c r="R18" s="216"/>
      <c r="S18" s="216"/>
    </row>
    <row r="19" spans="1:19" ht="36" customHeight="1" x14ac:dyDescent="0.2">
      <c r="A19" s="220"/>
      <c r="B19" s="227"/>
      <c r="C19" s="227"/>
      <c r="D19" s="220"/>
      <c r="E19" s="219" t="s">
        <v>1</v>
      </c>
      <c r="F19" s="227" t="s">
        <v>2</v>
      </c>
      <c r="G19" s="225" t="s">
        <v>69</v>
      </c>
      <c r="H19" s="228" t="s">
        <v>36</v>
      </c>
      <c r="I19" s="228"/>
      <c r="J19" s="228"/>
      <c r="K19" s="228"/>
      <c r="L19" s="228" t="s">
        <v>73</v>
      </c>
      <c r="M19" s="228"/>
      <c r="N19" s="216" t="s">
        <v>36</v>
      </c>
      <c r="O19" s="216"/>
      <c r="P19" s="216"/>
      <c r="Q19" s="216"/>
      <c r="R19" s="216" t="s">
        <v>73</v>
      </c>
      <c r="S19" s="216"/>
    </row>
    <row r="20" spans="1:19" ht="52.5" customHeight="1" x14ac:dyDescent="0.2">
      <c r="A20" s="221"/>
      <c r="B20" s="227"/>
      <c r="C20" s="219"/>
      <c r="D20" s="220"/>
      <c r="E20" s="220"/>
      <c r="F20" s="219"/>
      <c r="G20" s="226"/>
      <c r="H20" s="113" t="s">
        <v>70</v>
      </c>
      <c r="I20" s="113" t="s">
        <v>31</v>
      </c>
      <c r="J20" s="113" t="s">
        <v>32</v>
      </c>
      <c r="K20" s="113" t="s">
        <v>33</v>
      </c>
      <c r="L20" s="113" t="s">
        <v>34</v>
      </c>
      <c r="M20" s="113" t="s">
        <v>35</v>
      </c>
      <c r="N20" s="114" t="s">
        <v>70</v>
      </c>
      <c r="O20" s="114" t="s">
        <v>31</v>
      </c>
      <c r="P20" s="114" t="s">
        <v>32</v>
      </c>
      <c r="Q20" s="114" t="s">
        <v>33</v>
      </c>
      <c r="R20" s="114" t="s">
        <v>34</v>
      </c>
      <c r="S20" s="114" t="s">
        <v>35</v>
      </c>
    </row>
    <row r="21" spans="1:19" s="3" customFormat="1" ht="52.5" customHeight="1" thickBot="1" x14ac:dyDescent="0.25">
      <c r="A21" s="115" t="s">
        <v>89</v>
      </c>
      <c r="B21" s="116" t="s">
        <v>234</v>
      </c>
      <c r="C21" s="115" t="s">
        <v>147</v>
      </c>
      <c r="D21" s="117" t="s">
        <v>146</v>
      </c>
      <c r="E21" s="118">
        <v>44593</v>
      </c>
      <c r="F21" s="118">
        <v>44910</v>
      </c>
      <c r="G21" s="115">
        <v>1</v>
      </c>
      <c r="H21" s="119">
        <v>1</v>
      </c>
      <c r="I21" s="75">
        <v>0</v>
      </c>
      <c r="J21" s="120"/>
      <c r="K21" s="120"/>
      <c r="L21" s="120"/>
      <c r="M21" s="120"/>
      <c r="N21" s="119"/>
      <c r="O21" s="75">
        <f>N21/$G$21</f>
        <v>0</v>
      </c>
      <c r="P21" s="120"/>
      <c r="Q21" s="120"/>
      <c r="R21" s="120"/>
      <c r="S21" s="120"/>
    </row>
    <row r="22" spans="1:19" ht="72" thickBot="1" x14ac:dyDescent="0.25">
      <c r="A22" s="70" t="s">
        <v>89</v>
      </c>
      <c r="B22" s="29" t="s">
        <v>131</v>
      </c>
      <c r="C22" s="72" t="s">
        <v>111</v>
      </c>
      <c r="D22" s="92" t="s">
        <v>94</v>
      </c>
      <c r="E22" s="28">
        <v>44713</v>
      </c>
      <c r="F22" s="28">
        <v>44910</v>
      </c>
      <c r="G22" s="70">
        <v>2</v>
      </c>
      <c r="H22" s="74">
        <v>1</v>
      </c>
      <c r="I22" s="75">
        <v>0.5</v>
      </c>
      <c r="J22" s="134" t="s">
        <v>325</v>
      </c>
      <c r="K22" s="135" t="s">
        <v>326</v>
      </c>
      <c r="L22" s="72"/>
      <c r="M22" s="77"/>
      <c r="N22" s="74"/>
      <c r="O22" s="75">
        <f>N22/$G$23</f>
        <v>0</v>
      </c>
      <c r="P22" s="72"/>
      <c r="Q22" s="72"/>
      <c r="R22" s="72"/>
      <c r="S22" s="77"/>
    </row>
    <row r="23" spans="1:19" s="55" customFormat="1" ht="15" x14ac:dyDescent="0.25">
      <c r="A23" s="237" t="s">
        <v>124</v>
      </c>
      <c r="B23" s="238"/>
      <c r="C23" s="238"/>
      <c r="D23" s="238"/>
      <c r="E23" s="238"/>
      <c r="F23" s="239"/>
      <c r="G23" s="121">
        <f>SUM(G21:G22)</f>
        <v>3</v>
      </c>
      <c r="H23" s="83">
        <f ca="1">SUM(H21:H23)</f>
        <v>0</v>
      </c>
      <c r="I23" s="84">
        <f>AVERAGE(I21:I22)</f>
        <v>0.25</v>
      </c>
      <c r="J23" s="85"/>
      <c r="K23" s="86"/>
      <c r="L23" s="86"/>
      <c r="M23" s="88"/>
      <c r="N23" s="122">
        <f ca="1">SUM(N21:N23)</f>
        <v>0</v>
      </c>
      <c r="O23" s="84">
        <f>AVERAGE(O21:O22)</f>
        <v>0</v>
      </c>
      <c r="P23" s="86"/>
      <c r="Q23" s="86"/>
      <c r="R23" s="86"/>
      <c r="S23" s="88"/>
    </row>
    <row r="24" spans="1:19" x14ac:dyDescent="0.2">
      <c r="A24" s="1" t="s">
        <v>74</v>
      </c>
    </row>
    <row r="26" spans="1:19" ht="14.25" customHeight="1" x14ac:dyDescent="0.2">
      <c r="A26" s="210" t="s">
        <v>67</v>
      </c>
      <c r="B26" s="210"/>
      <c r="C26" s="210"/>
      <c r="D26" s="210"/>
      <c r="E26" s="210"/>
      <c r="F26" s="210"/>
      <c r="G26" s="210"/>
    </row>
    <row r="27" spans="1:19" ht="14.25" customHeight="1" x14ac:dyDescent="0.2">
      <c r="A27" s="207" t="s">
        <v>37</v>
      </c>
      <c r="B27" s="208"/>
      <c r="C27" s="209"/>
      <c r="D27" s="47" t="s">
        <v>138</v>
      </c>
      <c r="E27" s="210" t="s">
        <v>139</v>
      </c>
      <c r="F27" s="210"/>
      <c r="G27" s="210"/>
    </row>
    <row r="28" spans="1:19" ht="14.25" customHeight="1" x14ac:dyDescent="0.2">
      <c r="A28" s="204">
        <v>44588</v>
      </c>
      <c r="B28" s="205"/>
      <c r="C28" s="206"/>
      <c r="D28" s="48" t="s">
        <v>77</v>
      </c>
      <c r="E28" s="197" t="s">
        <v>137</v>
      </c>
      <c r="F28" s="197"/>
      <c r="G28" s="197"/>
    </row>
    <row r="29" spans="1:19" ht="31.5" customHeight="1" x14ac:dyDescent="0.2">
      <c r="A29" s="204">
        <v>44616</v>
      </c>
      <c r="B29" s="205"/>
      <c r="C29" s="206"/>
      <c r="D29" s="49" t="s">
        <v>144</v>
      </c>
      <c r="E29" s="197" t="s">
        <v>145</v>
      </c>
      <c r="F29" s="197"/>
      <c r="G29" s="197"/>
    </row>
    <row r="30" spans="1:19" x14ac:dyDescent="0.2">
      <c r="A30" s="204"/>
      <c r="B30" s="205"/>
      <c r="C30" s="206"/>
      <c r="D30" s="49"/>
      <c r="E30" s="197"/>
      <c r="F30" s="197"/>
      <c r="G30" s="197"/>
    </row>
    <row r="31" spans="1:19" x14ac:dyDescent="0.2">
      <c r="A31" s="50"/>
      <c r="B31" s="51"/>
      <c r="C31" s="51"/>
      <c r="D31" s="51"/>
      <c r="E31" s="52"/>
      <c r="F31" s="52"/>
      <c r="G31" s="52"/>
    </row>
    <row r="32" spans="1:19" x14ac:dyDescent="0.2">
      <c r="A32" s="232" t="s">
        <v>38</v>
      </c>
      <c r="B32" s="233"/>
      <c r="C32" s="232" t="s">
        <v>80</v>
      </c>
      <c r="D32" s="233"/>
      <c r="E32" s="232" t="s">
        <v>82</v>
      </c>
      <c r="F32" s="236"/>
      <c r="G32" s="233"/>
    </row>
    <row r="33" spans="1:7" x14ac:dyDescent="0.2">
      <c r="A33" s="229" t="s">
        <v>78</v>
      </c>
      <c r="B33" s="230"/>
      <c r="C33" s="229" t="s">
        <v>143</v>
      </c>
      <c r="D33" s="230"/>
      <c r="E33" s="231" t="s">
        <v>83</v>
      </c>
      <c r="F33" s="231"/>
      <c r="G33" s="59" t="s">
        <v>40</v>
      </c>
    </row>
    <row r="34" spans="1:7" x14ac:dyDescent="0.2">
      <c r="A34" s="229" t="s">
        <v>79</v>
      </c>
      <c r="B34" s="230"/>
      <c r="C34" s="234" t="s">
        <v>81</v>
      </c>
      <c r="D34" s="235"/>
      <c r="E34" s="231" t="s">
        <v>84</v>
      </c>
      <c r="F34" s="231"/>
      <c r="G34" s="59" t="s">
        <v>40</v>
      </c>
    </row>
    <row r="35" spans="1:7" x14ac:dyDescent="0.2">
      <c r="A35" s="26" t="s">
        <v>75</v>
      </c>
    </row>
  </sheetData>
  <mergeCells count="49">
    <mergeCell ref="A23:F23"/>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 ref="E27:G27"/>
    <mergeCell ref="E28:G28"/>
    <mergeCell ref="E29:G29"/>
    <mergeCell ref="A27:C27"/>
    <mergeCell ref="A28:C28"/>
    <mergeCell ref="A29:C29"/>
    <mergeCell ref="A34:B34"/>
    <mergeCell ref="E34:F34"/>
    <mergeCell ref="A33:B33"/>
    <mergeCell ref="E33:F33"/>
    <mergeCell ref="E30:G30"/>
    <mergeCell ref="A32:B32"/>
    <mergeCell ref="C32:D32"/>
    <mergeCell ref="C33:D33"/>
    <mergeCell ref="C34:D34"/>
    <mergeCell ref="E32:G32"/>
    <mergeCell ref="A30:C30"/>
    <mergeCell ref="R19:S19"/>
    <mergeCell ref="A26:G26"/>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s>
  <conditionalFormatting sqref="J23">
    <cfRule type="containsText" dxfId="8" priority="31" operator="containsText" text="Cumplimiento total">
      <formula>NOT(ISERROR(SEARCH("Cumplimiento total",J23)))</formula>
    </cfRule>
    <cfRule type="containsText" dxfId="7" priority="32" operator="containsText" text="Sin gestión">
      <formula>NOT(ISERROR(SEARCH("Sin gestión",J23)))</formula>
    </cfRule>
    <cfRule type="containsText" dxfId="6" priority="35" operator="containsText" text="Avances en la gestión">
      <formula>NOT(ISERROR(SEARCH("Avances en la gestión",J23)))</formula>
    </cfRule>
  </conditionalFormatting>
  <hyperlinks>
    <hyperlink ref="B13" r:id="rId1" xr:uid="{47939EC4-F65A-4AB3-A878-A62970F95BC8}"/>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6" operator="containsText" id="{F9DBFC24-20A7-44B1-A16F-B079BB328BF1}">
            <xm:f>NOT(ISERROR(SEARCH('Listas FUGA'!$E$5,M23)))</xm:f>
            <xm:f>'Listas FUGA'!$E$5</xm:f>
            <x14:dxf>
              <fill>
                <patternFill>
                  <bgColor rgb="FFFF0000"/>
                </patternFill>
              </fill>
            </x14:dxf>
          </x14:cfRule>
          <x14:cfRule type="containsText" priority="17" operator="containsText" id="{19876322-3151-4060-9955-F9AB5BDFDB89}">
            <xm:f>NOT(ISERROR(SEARCH('Listas FUGA'!$E$4,M23)))</xm:f>
            <xm:f>'Listas FUGA'!$E$4</xm:f>
            <x14:dxf>
              <fill>
                <patternFill>
                  <bgColor rgb="FFFFFF00"/>
                </patternFill>
              </fill>
            </x14:dxf>
          </x14:cfRule>
          <x14:cfRule type="containsText" priority="18" operator="containsText" id="{6CEB494F-C4F0-4E1A-B1C6-69CA72D6157A}">
            <xm:f>NOT(ISERROR(SEARCH('Listas FUGA'!$E$3,M23)))</xm:f>
            <xm:f>'Listas FUGA'!$E$3</xm:f>
            <x14:dxf>
              <fill>
                <patternFill>
                  <bgColor rgb="FF92D050"/>
                </patternFill>
              </fill>
            </x14:dxf>
          </x14:cfRule>
          <xm:sqref>M23 S23</xm:sqref>
        </x14:conditionalFormatting>
        <x14:conditionalFormatting xmlns:xm="http://schemas.microsoft.com/office/excel/2006/main">
          <x14:cfRule type="containsText" priority="1" operator="containsText" id="{FDF0F383-BC7B-465D-AD0D-59647A748D9E}">
            <xm:f>NOT(ISERROR(SEARCH('Listas FUGA'!$E$5,M22)))</xm:f>
            <xm:f>'Listas FUGA'!$E$5</xm:f>
            <x14:dxf>
              <fill>
                <patternFill>
                  <bgColor rgb="FFFF0000"/>
                </patternFill>
              </fill>
            </x14:dxf>
          </x14:cfRule>
          <x14:cfRule type="containsText" priority="2" operator="containsText" id="{CC721CE3-EEB5-4BC1-8C5E-160B8A711DF4}">
            <xm:f>NOT(ISERROR(SEARCH('Listas FUGA'!$E$4,M22)))</xm:f>
            <xm:f>'Listas FUGA'!$E$4</xm:f>
            <x14:dxf>
              <fill>
                <patternFill>
                  <bgColor rgb="FFFFFF00"/>
                </patternFill>
              </fill>
            </x14:dxf>
          </x14:cfRule>
          <x14:cfRule type="containsText" priority="3" operator="containsText" id="{AADA138B-6FB1-4823-BD46-07A80DD16C7C}">
            <xm:f>NOT(ISERROR(SEARCH('Listas FUGA'!$E$3,M22)))</xm:f>
            <xm:f>'Listas FUGA'!$E$3</xm:f>
            <x14:dxf>
              <fill>
                <patternFill>
                  <bgColor rgb="FF92D050"/>
                </patternFill>
              </fill>
            </x14:dxf>
          </x14:cfRule>
          <xm:sqref>M22 S22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FUGA'!$C$3:$C$14</xm:f>
          </x14:formula1>
          <xm:sqref>B11</xm:sqref>
        </x14:dataValidation>
        <x14:dataValidation type="list" allowBlank="1" showInputMessage="1" showErrorMessage="1" xr:uid="{00000000-0002-0000-0000-000001000000}">
          <x14:formula1>
            <xm:f>'Listas FUGA'!$D$3:$D$9</xm:f>
          </x14:formula1>
          <xm:sqref>B12</xm:sqref>
        </x14:dataValidation>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S22:S23 M22:M23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15" customWidth="1"/>
    <col min="3" max="3" width="22.5703125" style="16" customWidth="1"/>
    <col min="4" max="4" width="26.140625" style="20" customWidth="1"/>
    <col min="5" max="5" width="23.42578125" style="16" customWidth="1"/>
  </cols>
  <sheetData>
    <row r="2" spans="1:5" x14ac:dyDescent="0.25">
      <c r="A2" s="5" t="s">
        <v>4</v>
      </c>
      <c r="B2" s="14" t="s">
        <v>5</v>
      </c>
      <c r="C2" s="17" t="s">
        <v>9</v>
      </c>
      <c r="D2" s="19" t="s">
        <v>14</v>
      </c>
      <c r="E2" s="17" t="s">
        <v>35</v>
      </c>
    </row>
    <row r="3" spans="1:5" ht="69" customHeight="1" x14ac:dyDescent="0.25">
      <c r="A3" s="12" t="s">
        <v>44</v>
      </c>
      <c r="B3" s="12" t="s">
        <v>49</v>
      </c>
      <c r="C3" s="18" t="s">
        <v>55</v>
      </c>
      <c r="D3" s="18" t="s">
        <v>16</v>
      </c>
      <c r="E3" s="16" t="s">
        <v>41</v>
      </c>
    </row>
    <row r="4" spans="1:5" ht="45" x14ac:dyDescent="0.25">
      <c r="A4" s="12" t="s">
        <v>45</v>
      </c>
      <c r="B4" s="12" t="s">
        <v>50</v>
      </c>
      <c r="C4" s="18" t="s">
        <v>56</v>
      </c>
      <c r="D4" s="18" t="s">
        <v>17</v>
      </c>
      <c r="E4" s="16" t="s">
        <v>42</v>
      </c>
    </row>
    <row r="5" spans="1:5" ht="66" customHeight="1" x14ac:dyDescent="0.25">
      <c r="A5" s="12" t="s">
        <v>46</v>
      </c>
      <c r="B5" s="12" t="s">
        <v>51</v>
      </c>
      <c r="C5" s="18" t="s">
        <v>57</v>
      </c>
      <c r="D5" s="18" t="s">
        <v>18</v>
      </c>
      <c r="E5" s="16" t="s">
        <v>43</v>
      </c>
    </row>
    <row r="6" spans="1:5" ht="63" x14ac:dyDescent="0.25">
      <c r="A6" s="13" t="s">
        <v>47</v>
      </c>
      <c r="B6" s="12" t="s">
        <v>52</v>
      </c>
      <c r="C6" s="18" t="s">
        <v>58</v>
      </c>
      <c r="D6" s="20" t="s">
        <v>19</v>
      </c>
    </row>
    <row r="7" spans="1:5" ht="83.25" customHeight="1" x14ac:dyDescent="0.25">
      <c r="A7" s="13" t="s">
        <v>48</v>
      </c>
      <c r="B7" s="12" t="s">
        <v>53</v>
      </c>
      <c r="C7" s="18" t="s">
        <v>60</v>
      </c>
      <c r="D7" s="18" t="s">
        <v>20</v>
      </c>
    </row>
    <row r="8" spans="1:5" ht="30" x14ac:dyDescent="0.25">
      <c r="A8" s="6"/>
      <c r="B8" s="12" t="s">
        <v>54</v>
      </c>
      <c r="C8" s="18" t="s">
        <v>59</v>
      </c>
      <c r="D8" s="20" t="s">
        <v>21</v>
      </c>
    </row>
    <row r="9" spans="1:5" ht="65.25" customHeight="1" x14ac:dyDescent="0.25">
      <c r="A9" s="6"/>
      <c r="B9" s="11"/>
      <c r="C9" s="18" t="s">
        <v>61</v>
      </c>
      <c r="D9" s="20" t="s">
        <v>15</v>
      </c>
    </row>
    <row r="10" spans="1:5" ht="15.75" x14ac:dyDescent="0.25">
      <c r="A10" s="6"/>
      <c r="B10" s="11"/>
      <c r="C10" s="18" t="s">
        <v>62</v>
      </c>
    </row>
    <row r="11" spans="1:5" x14ac:dyDescent="0.25">
      <c r="C11" s="18" t="s">
        <v>63</v>
      </c>
    </row>
    <row r="12" spans="1:5" x14ac:dyDescent="0.25">
      <c r="C12" s="18" t="s">
        <v>10</v>
      </c>
    </row>
    <row r="13" spans="1:5" x14ac:dyDescent="0.25">
      <c r="C13" s="18" t="s">
        <v>11</v>
      </c>
    </row>
    <row r="14" spans="1:5" x14ac:dyDescent="0.25">
      <c r="C14" s="18"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AHERNANDEZ</cp:lastModifiedBy>
  <cp:lastPrinted>2019-08-20T15:55:46Z</cp:lastPrinted>
  <dcterms:created xsi:type="dcterms:W3CDTF">2017-08-25T21:31:59Z</dcterms:created>
  <dcterms:modified xsi:type="dcterms:W3CDTF">2022-10-11T16:19:58Z</dcterms:modified>
</cp:coreProperties>
</file>