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0.34\Documentos\arojas\Mis documentos\CONTROL INTERNO FUGA\2020\INFORMES\Anticorrupción\Mayo 2020\"/>
    </mc:Choice>
  </mc:AlternateContent>
  <bookViews>
    <workbookView xWindow="0" yWindow="0" windowWidth="20460" windowHeight="7620" tabRatio="831" firstSheet="2" activeTab="6"/>
  </bookViews>
  <sheets>
    <sheet name="C1 Riesgos Corrupcion" sheetId="8" r:id="rId1"/>
    <sheet name="C2 Antitramites" sheetId="9" r:id="rId2"/>
    <sheet name="C3 Rendicion Cuentas" sheetId="10" r:id="rId3"/>
    <sheet name="C4. Atencion Ciudadano" sheetId="4" r:id="rId4"/>
    <sheet name="C5 Ley Transparencia" sheetId="5" r:id="rId5"/>
    <sheet name="C6  Iniciativas Adicionales" sheetId="11" r:id="rId6"/>
    <sheet name="C7 Participación Ciudadana" sheetId="14" r:id="rId7"/>
    <sheet name="Hoja1" sheetId="12" state="hidden" r:id="rId8"/>
  </sheets>
  <definedNames>
    <definedName name="_xlnm._FilterDatabase" localSheetId="0" hidden="1">'C1 Riesgos Corrupcion'!$A$12:$N$20</definedName>
    <definedName name="_xlnm._FilterDatabase" localSheetId="2" hidden="1">'C3 Rendicion Cuentas'!$A$12:$N$28</definedName>
    <definedName name="_xlnm._FilterDatabase" localSheetId="3" hidden="1">'C4. Atencion Ciudadano'!$A$12:$O$12</definedName>
    <definedName name="_xlnm._FilterDatabase" localSheetId="4" hidden="1">'C5 Ley Transparencia'!$A$12:$N$12</definedName>
    <definedName name="_xlnm._FilterDatabase" localSheetId="5" hidden="1">'C6  Iniciativas Adicionales'!$A$12:$N$12</definedName>
    <definedName name="_xlnm._FilterDatabase" localSheetId="6" hidden="1">'C7 Participación Ciudadana'!$A$15:$N$27</definedName>
    <definedName name="_xlnm.Print_Area" localSheetId="0">'C1 Riesgos Corrupcion'!$A$1:$S$20</definedName>
    <definedName name="_xlnm.Print_Area" localSheetId="1">'C2 Antitramites'!$A$1:$S$14</definedName>
    <definedName name="_xlnm.Print_Area" localSheetId="2">'C3 Rendicion Cuentas'!$A$1:$S$28</definedName>
    <definedName name="_xlnm.Print_Area" localSheetId="3">'C4. Atencion Ciudadano'!$A$1:$S$26</definedName>
    <definedName name="_xlnm.Print_Area" localSheetId="4">'C5 Ley Transparencia'!$A$1:$S$28</definedName>
    <definedName name="_xlnm.Print_Area" localSheetId="5">'C6  Iniciativas Adicionales'!$A$1:$S$22</definedName>
    <definedName name="_xlnm.Print_Area" localSheetId="6">'C7 Participación Ciudadana'!$A$1:$S$27</definedName>
    <definedName name="_xlnm.Print_Titles" localSheetId="0">'C1 Riesgos Corrupcion'!$4:$12</definedName>
    <definedName name="_xlnm.Print_Titles" localSheetId="2">'C3 Rendicion Cuentas'!$5:$12</definedName>
    <definedName name="_xlnm.Print_Titles" localSheetId="3">'C4. Atencion Ciudadano'!$5:$12</definedName>
    <definedName name="_xlnm.Print_Titles" localSheetId="4">'C5 Ley Transparencia'!$5:$9</definedName>
    <definedName name="_xlnm.Print_Titles" localSheetId="5">'C6  Iniciativas Adicionales'!$4:$9</definedName>
    <definedName name="_xlnm.Print_Titles" localSheetId="6">'C7 Participación Ciudadana'!$1:$3</definedName>
  </definedNames>
  <calcPr calcId="162913"/>
</workbook>
</file>

<file path=xl/calcChain.xml><?xml version="1.0" encoding="utf-8"?>
<calcChain xmlns="http://schemas.openxmlformats.org/spreadsheetml/2006/main">
  <c r="S17" i="14" l="1"/>
  <c r="S16" i="14"/>
  <c r="S13" i="11"/>
  <c r="S19" i="8" l="1"/>
  <c r="S16" i="8"/>
  <c r="S15" i="8"/>
  <c r="S14" i="8"/>
  <c r="S13" i="8" l="1"/>
  <c r="K17" i="14" l="1"/>
  <c r="K18" i="14"/>
  <c r="K19" i="14"/>
  <c r="K20" i="14"/>
  <c r="K21" i="14"/>
  <c r="K22" i="14"/>
  <c r="K23" i="14"/>
  <c r="K24" i="14"/>
  <c r="K25" i="14"/>
  <c r="K26" i="14"/>
  <c r="K16" i="14"/>
  <c r="K16" i="11"/>
  <c r="K17" i="11"/>
  <c r="K18" i="11"/>
  <c r="K19" i="11"/>
  <c r="K20" i="11"/>
  <c r="K21" i="11"/>
  <c r="K22" i="11"/>
  <c r="K14" i="5" l="1"/>
  <c r="K15" i="5"/>
  <c r="K16" i="5"/>
  <c r="K17" i="5"/>
  <c r="K18" i="5"/>
  <c r="K19" i="5"/>
  <c r="K20" i="5"/>
  <c r="K21" i="5"/>
  <c r="K22" i="5"/>
  <c r="K23" i="5"/>
  <c r="K24" i="5"/>
  <c r="K25" i="5"/>
  <c r="K26" i="5"/>
  <c r="K27" i="5"/>
  <c r="K28" i="5"/>
  <c r="K14" i="10" l="1"/>
  <c r="K15" i="10"/>
  <c r="K16" i="10"/>
  <c r="K17" i="10"/>
  <c r="K18" i="10"/>
  <c r="K19" i="10"/>
  <c r="K20" i="10"/>
  <c r="K21" i="10"/>
  <c r="K22" i="10"/>
  <c r="K23" i="10"/>
  <c r="K24" i="10"/>
  <c r="K25" i="10"/>
  <c r="K26" i="10"/>
  <c r="K27" i="10"/>
  <c r="K28" i="10"/>
  <c r="K13" i="8" l="1"/>
  <c r="K14" i="11"/>
  <c r="K13" i="11"/>
  <c r="K22" i="4"/>
  <c r="K14" i="4"/>
  <c r="K26" i="4" l="1"/>
  <c r="K25" i="4"/>
  <c r="K24" i="4"/>
  <c r="K23" i="4"/>
  <c r="K17" i="8" l="1"/>
  <c r="K15" i="8" l="1"/>
  <c r="K16" i="8"/>
  <c r="K14" i="8" l="1"/>
  <c r="K20" i="4" l="1"/>
  <c r="L14" i="9"/>
  <c r="L13" i="9"/>
  <c r="K13" i="5"/>
  <c r="K15" i="11"/>
  <c r="K16" i="4"/>
  <c r="K13" i="10"/>
  <c r="K18" i="8"/>
  <c r="K19" i="8"/>
  <c r="K20" i="8"/>
</calcChain>
</file>

<file path=xl/sharedStrings.xml><?xml version="1.0" encoding="utf-8"?>
<sst xmlns="http://schemas.openxmlformats.org/spreadsheetml/2006/main" count="955" uniqueCount="518">
  <si>
    <t>SUBCOMPONENTE</t>
  </si>
  <si>
    <t>ACTIVIDAD</t>
  </si>
  <si>
    <t>RESPONSABLE</t>
  </si>
  <si>
    <t>Fin
dd/mm/aa</t>
  </si>
  <si>
    <t>Inicio
dd/mm/aa</t>
  </si>
  <si>
    <t>FECHA DE REALIZACIÓN</t>
  </si>
  <si>
    <t>Vigencia</t>
  </si>
  <si>
    <t>Objetivo:</t>
  </si>
  <si>
    <t>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 teniendo en cuenta la capacidad operativa y presupuestal de la entidad</t>
  </si>
  <si>
    <t>Fomentar comportamientos deseables en los Funcionarios y Contratistas de la entidad con el fin de fortalecer la cultura ética, la transparencia, la probidad y la lucha contra la corrupción.</t>
  </si>
  <si>
    <t>Versión:</t>
  </si>
  <si>
    <t>1. Lineamientos de Transparencia Activa</t>
  </si>
  <si>
    <t>3. Elaboración de Instrumentos de Gestión de la Información</t>
  </si>
  <si>
    <t>4.Criterio Diferencial de Accesibilidad</t>
  </si>
  <si>
    <t>5.Monitoreo y Acceso a la Información Pública</t>
  </si>
  <si>
    <t>2. Lineamientos de Transparencia Pasiva</t>
  </si>
  <si>
    <t>1. Estructura Administrativa y Direccionamiento Estratégico</t>
  </si>
  <si>
    <t>2. Fortalecimiento de los canales de atención</t>
  </si>
  <si>
    <t>3. Talento Humano</t>
  </si>
  <si>
    <t>4. Normativo y procedimental</t>
  </si>
  <si>
    <t>META</t>
  </si>
  <si>
    <t xml:space="preserve">INDICADOR </t>
  </si>
  <si>
    <t xml:space="preserve">META </t>
  </si>
  <si>
    <t>Fecha de Aprobación:</t>
  </si>
  <si>
    <t>2. Diálogo de doble vía con la Ciudadanía y las Organizaciones</t>
  </si>
  <si>
    <t>1. Información de calidad y en lenguaje comprensible</t>
  </si>
  <si>
    <t>Definir acciones que generen un  proceso transversal permanente de interacción entre la FUGA, los  ciudadanos y los actores interesados en la gestión de la entidad  y
sus resultados</t>
  </si>
  <si>
    <t>Fecha de Publicación:</t>
  </si>
  <si>
    <t>Fecha de Publicación</t>
  </si>
  <si>
    <r>
      <t xml:space="preserve">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2 - RACIONALIZACIÓN DE TRÁMITES</t>
    </r>
  </si>
  <si>
    <r>
      <t xml:space="preserve">PROYECTO 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3 - RENDICIÓN DE CUENTAS</t>
    </r>
  </si>
  <si>
    <r>
      <t xml:space="preserve">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5- MECANISMOS PARA LA TRANSPARENCIA 
Y EL ACCESO A LA INFORMACIÓN PÚBLICA</t>
    </r>
  </si>
  <si>
    <t>1. Alistamiento</t>
  </si>
  <si>
    <t>3. Diagnóstico</t>
  </si>
  <si>
    <t>4. Implementación</t>
  </si>
  <si>
    <t>5. Seguimiento y Evaluación</t>
  </si>
  <si>
    <t>2. Armonización y/o actualización</t>
  </si>
  <si>
    <t>5.Relacionamiento con el Ciudadano</t>
  </si>
  <si>
    <t>Primer Cuatrimestre</t>
  </si>
  <si>
    <t>Primera Línea de defensa - Subdirección de Gestión Corporativa - Gestión del Ser</t>
  </si>
  <si>
    <t xml:space="preserve">Segunda Línea de Defensa 
Oficina Asesora de Planeación </t>
  </si>
  <si>
    <t>Programación</t>
  </si>
  <si>
    <t>Avance</t>
  </si>
  <si>
    <t>Procentaje de cumplimiento</t>
  </si>
  <si>
    <t xml:space="preserve">Análisis Cualitativo de la gestión  </t>
  </si>
  <si>
    <t xml:space="preserve">Evidencia </t>
  </si>
  <si>
    <t>Análisis cualitativo</t>
  </si>
  <si>
    <t xml:space="preserve">Primera Línea de defensa - Oficina Asesora de Planeación </t>
  </si>
  <si>
    <t>Primera Línea de defensa - Oficina Asesora de Planeación</t>
  </si>
  <si>
    <t>Primera Línea de defensa - Subdirección de Gestión Corporativa - Atención al Ciudadano</t>
  </si>
  <si>
    <t>Cumplimiento total  (80-100%)</t>
  </si>
  <si>
    <t>Avances en la gestión (60-79%)</t>
  </si>
  <si>
    <t>Sin gestión  (0-59%)</t>
  </si>
  <si>
    <t xml:space="preserve">Primera Línea de defensa - Atención al Ciudadano  </t>
  </si>
  <si>
    <t>4. Evaluación y retroalimentación a la
gestión institucional</t>
  </si>
  <si>
    <r>
      <t xml:space="preserve">PLAN ANTICORRUPCIÓN Y DE ATENCIÓN AL CIUDADANO
</t>
    </r>
    <r>
      <rPr>
        <b/>
        <sz val="10"/>
        <color theme="3" tint="0.39997558519241921"/>
        <rFont val="Arial"/>
        <family val="2"/>
      </rPr>
      <t>FUNDACIÓN GILBERTO ALZATE AVENDAÑO</t>
    </r>
    <r>
      <rPr>
        <b/>
        <sz val="10"/>
        <rFont val="Arial"/>
        <family val="2"/>
      </rPr>
      <t xml:space="preserve">
</t>
    </r>
    <r>
      <rPr>
        <b/>
        <sz val="10"/>
        <color rgb="FFFF0000"/>
        <rFont val="Arial"/>
        <family val="2"/>
      </rPr>
      <t>COMPONENTE 1- GESTIÓN DEL RIESGO DE CORRUPCIÓN</t>
    </r>
  </si>
  <si>
    <t>NOMBRE DEL TRÁMITE</t>
  </si>
  <si>
    <t xml:space="preserve">ACCIÓN ESPECÍFICA DE RACIONALIZACIÓN </t>
  </si>
  <si>
    <t xml:space="preserve">SITUACIÓN ACTUAL </t>
  </si>
  <si>
    <t>DESCRIPCIÓN DE LA MEJORA A REALIZAR AL TRÁMITE, PROCESO O PROCEDIMIENTO</t>
  </si>
  <si>
    <t>BENEFICIO AL
CIUDADANO Y/O
ENTIDAD</t>
  </si>
  <si>
    <t>TIPO DE
RACIONALIZACIÓN</t>
  </si>
  <si>
    <t>1.1.</t>
  </si>
  <si>
    <t>2.1</t>
  </si>
  <si>
    <t>3.1</t>
  </si>
  <si>
    <t>4.1</t>
  </si>
  <si>
    <t>4.3</t>
  </si>
  <si>
    <t>5.1</t>
  </si>
  <si>
    <t>5.2</t>
  </si>
  <si>
    <t>Aplicar encuestas de satisfacción a los usuarios de los servicios que presta la entidad</t>
  </si>
  <si>
    <t>Encuestas de satisfacción aplicadas de acuerdo a la Guía para la medición de satisfacción de usuarios</t>
  </si>
  <si>
    <t xml:space="preserve"># encuestas aplicadas /
# encuestas a aplicar (según guía) </t>
  </si>
  <si>
    <t>5.3</t>
  </si>
  <si>
    <t>Elaborar informes de la aplicación de las encuestas de satisfacción con el fin de determinar necesidades, expectativas e intereses  de los usuarios de los servicios de la FUGA</t>
  </si>
  <si>
    <t>1 informe  que incluya necesidades, expectativas e intereses  de los usuarios de la FUGA y acciones aprobadas por el Comité Directivo</t>
  </si>
  <si>
    <t>1.1</t>
  </si>
  <si>
    <t xml:space="preserve">Mantener actualizada la información mínima requerida en página web que trata la Ley 1712 de 2014 - Transparencia  </t>
  </si>
  <si>
    <t>100% Link de transparencia actualizado</t>
  </si>
  <si>
    <t>(# de requerimientos actualizados según ley 1712 de 2014/ Total  de requerimientos )*100%</t>
  </si>
  <si>
    <t xml:space="preserve">Oficina Asesora de Planeación  </t>
  </si>
  <si>
    <t>Actualizar y socializar el Registro de Activos de Información</t>
  </si>
  <si>
    <t>1 Registro de Activos de Información actualizado, socializado y publicado en en el portal web de Datos Abiertos</t>
  </si>
  <si>
    <t>3.2</t>
  </si>
  <si>
    <t>Actualizar y socializar el Esquema de publicación de Información</t>
  </si>
  <si>
    <t>1 Esquema de publicación de la información  actualizado, socializado y publicado en en el portal web de Datos Abiertos</t>
  </si>
  <si>
    <t>3.3</t>
  </si>
  <si>
    <t>1 Indice de Información Clasificada y Reservada  actualizado, socializado y publicado en en el portal web de Datos Abiertos</t>
  </si>
  <si>
    <t>Indice de Información Clasificada y Reservada actualizado, socializado y publicado en en el portal web de Datos Abiertos (si=1; no=0)</t>
  </si>
  <si>
    <t>1 sensibilizacion realizada a servidores publicos de la FUGA</t>
  </si>
  <si>
    <t>Monitorear de manera cuatrimestral la Matriz de Cumplimiento y Sostenibilidad de la Ley transparencia.</t>
  </si>
  <si>
    <t>3 Monitoreos periódico cuatrimestral de la Matriz de Cumplimiento y Sostenibilidad de la Ley transparencia.</t>
  </si>
  <si>
    <t>(# de Monitoreos realizados/# de Monitoreos programados)*100%</t>
  </si>
  <si>
    <t>Oficina Asesora de Planeación</t>
  </si>
  <si>
    <t>1 Encuesta en la Web publicada</t>
  </si>
  <si>
    <t xml:space="preserve">Oficina Asesora de Planeación/Subdireccion Gestion Corporativa </t>
  </si>
  <si>
    <t>Monitorear encuesta en la Web que valida la satisfacción del ciudadano sobre la transparencia y acceso a la información.</t>
  </si>
  <si>
    <t>2 Monitoreos realizados en la Web para validar la satisfacción del ciudadano sobre la transparencia y acceso a la información.</t>
  </si>
  <si>
    <t xml:space="preserve">Oficina Asesora de Planeación/Subdireccion </t>
  </si>
  <si>
    <t>I. Política de Administración de Riesgos</t>
  </si>
  <si>
    <t>II. Construcción Mapa Riesgos Corrupción</t>
  </si>
  <si>
    <t xml:space="preserve">
Oficina Asesora de Planeación / Lideres de proceso</t>
  </si>
  <si>
    <t xml:space="preserve">Aprobar  el Mapa de riesgos de corrupción </t>
  </si>
  <si>
    <t>Mapa de riesgos de corrupción aprobado  (Si:1 No:0)</t>
  </si>
  <si>
    <t>III. Consulta y divulgación</t>
  </si>
  <si>
    <r>
      <t>Publicar</t>
    </r>
    <r>
      <rPr>
        <sz val="10"/>
        <color indexed="10"/>
        <rFont val="Arial"/>
        <family val="2"/>
      </rPr>
      <t xml:space="preserve">  </t>
    </r>
    <r>
      <rPr>
        <sz val="10"/>
        <rFont val="Arial"/>
        <family val="2"/>
      </rPr>
      <t>Mapa de riesgos de corrupción en la intranet y página web.</t>
    </r>
    <r>
      <rPr>
        <sz val="10"/>
        <color indexed="10"/>
        <rFont val="Arial"/>
        <family val="2"/>
      </rPr>
      <t xml:space="preserve"> </t>
    </r>
  </si>
  <si>
    <t>1 mapa de riesgos publicado en pagina web e intranet</t>
  </si>
  <si>
    <t>Mapa de riesgos de corrupción publicado (Si:1 No:0)</t>
  </si>
  <si>
    <t>IV. Monitoreo y Revisión</t>
  </si>
  <si>
    <t>Monitorear el mapa de riesgos de corrupción vigente.</t>
  </si>
  <si>
    <t>2 monitoreos (100%)al mapa de riesgos de corrupción vigente</t>
  </si>
  <si>
    <t xml:space="preserve">(#   de  monitoreos realizados  / #   monitoreos programados) x 100% </t>
  </si>
  <si>
    <t>V. Seguimiento</t>
  </si>
  <si>
    <t>Realizar seguimiento periódico al Mapa de riesgos de corrupción vigente.</t>
  </si>
  <si>
    <t>2 Seguimientos (100%) al  Mapa de riesgos de corrupción vigente</t>
  </si>
  <si>
    <r>
      <t xml:space="preserve">(#   de seguimientos realizados / </t>
    </r>
    <r>
      <rPr>
        <i/>
        <sz val="10"/>
        <rFont val="Arial"/>
        <family val="2"/>
      </rPr>
      <t xml:space="preserve">#  de </t>
    </r>
    <r>
      <rPr>
        <sz val="10"/>
        <rFont val="Arial"/>
        <family val="2"/>
      </rPr>
      <t>seguimientos programados) x100%</t>
    </r>
  </si>
  <si>
    <t>Oficina de Control Interno</t>
  </si>
  <si>
    <t xml:space="preserve"> 6/05/2020</t>
  </si>
  <si>
    <t>Publicar información actualizada  sobre los bienes y servicios de la FUGA</t>
  </si>
  <si>
    <t xml:space="preserve">Información en la página web del 100% de los servicios caracterizados de la FUGA </t>
  </si>
  <si>
    <t>Información actualizada en la página web de la entidad</t>
  </si>
  <si>
    <t xml:space="preserve">Áreas Misionales 
Comunicaciones
Oficina Asesora de Planeación  </t>
  </si>
  <si>
    <t>1.2</t>
  </si>
  <si>
    <t>3 informes publicados en la página web de la entidad en el año</t>
  </si>
  <si>
    <t>(Informes publicados/informes programados para publicación ) * 100</t>
  </si>
  <si>
    <t>1.3</t>
  </si>
  <si>
    <t xml:space="preserve">Elaborar y publicar Informe de gestión de logros de la FUGA vigencia 2020 para la Rendición de Cuentas  </t>
  </si>
  <si>
    <t>1 informe de gestión publicado</t>
  </si>
  <si>
    <t xml:space="preserve">Oficina Asesora de Planeación
Áreas Misionales
Gestión Corporativa
  Oficina Asesora Jurídica </t>
  </si>
  <si>
    <t>2.1.</t>
  </si>
  <si>
    <t>2.2</t>
  </si>
  <si>
    <t xml:space="preserve">1 estrategia de Diálogo Ciudadano ejecutada </t>
  </si>
  <si>
    <t>(Acciones de la Estrategia de dialogo ciudadano ejecutadas/Acciones de la estrategia de diálogos ciudadanos programadas ) x 100</t>
  </si>
  <si>
    <t xml:space="preserve">Oficina Asesora de Planeación
Áreas Misionales </t>
  </si>
  <si>
    <t>2.3</t>
  </si>
  <si>
    <t>Realizar la Audiencia de Rendición de Cuentas Institucional</t>
  </si>
  <si>
    <t>Oficina Asesora de Planeación  y Comunicaciones</t>
  </si>
  <si>
    <t>Desarrollar alistamiento para realización de la Audiencia Pública de Rendición de Cuentas</t>
  </si>
  <si>
    <t xml:space="preserve">Oficina Asesora de Planeación
Comunicaciones  </t>
  </si>
  <si>
    <t>3.4</t>
  </si>
  <si>
    <t>4.2</t>
  </si>
  <si>
    <t>1 Informe de Evaluación de Rendición de Cuentas publicado en la página Web de la FUGA</t>
  </si>
  <si>
    <t xml:space="preserve">Informe Publicado (Si:1; No:0)  </t>
  </si>
  <si>
    <t>1 plan de acción para el equipo de Gestores de Integridad formulado</t>
  </si>
  <si>
    <t>Un (1) plan de acción formulado, aprobado e incorporado en el plan anticorrupción de la entidad.(si=1; no=0)</t>
  </si>
  <si>
    <t>Gestores de Integridad - Subdirector de Gestión Corporativa - Oficina Asesora de Planeación.</t>
  </si>
  <si>
    <t>Divulgar por medio de los canales oficiales de comunicación el Código de Integridad adoptado por la entidad</t>
  </si>
  <si>
    <t>Una (1) pieza de divulgación semestral del código de integridad</t>
  </si>
  <si>
    <t>Gestores de Integridad - Comunicaciones Internas</t>
  </si>
  <si>
    <t>Realizar concurso de conocimiento de los valores del Código de Integridad</t>
  </si>
  <si>
    <t>Un (1) concurso de conocimiento de los valores del Código de Integridad</t>
  </si>
  <si>
    <t>Gestores de integridad</t>
  </si>
  <si>
    <t>Gestores de Integridad</t>
  </si>
  <si>
    <t>Dos (100%) reuniones del equipo de gestores de integridad para medir el porcentaje de ejecución del plan.</t>
  </si>
  <si>
    <t xml:space="preserve">Identificar, analizar y controlar los posibles hechos generadores de corrupción, tanto internos como externos y desarrollar acciones para mitigarlos. </t>
  </si>
  <si>
    <t>Diseñare implementar medidas de racionalización de OPAs (Otros Procedimientos Administrativos) aplicando TICs que faciliten a la ciudadanía su interacción con los servicios de la entidad.</t>
  </si>
  <si>
    <t>Formular el Plan de acción del equipo de Gestores de Integridad, para la Vigencia 2020</t>
  </si>
  <si>
    <t>3.5</t>
  </si>
  <si>
    <t>3. Responsabilidad</t>
  </si>
  <si>
    <t>Publicar Informe de Evaluación de Rendición de Cuentas con los características exigidas por la norma y MIPG.</t>
  </si>
  <si>
    <t xml:space="preserve">Ejecutar estrategia de Diálogo Ciudadano aprobada en Comité de Dirección  que incluya entre otros canales de diálogo con TICs.  </t>
  </si>
  <si>
    <t>2.4</t>
  </si>
  <si>
    <t>1.4</t>
  </si>
  <si>
    <t xml:space="preserve">Elaborar y publicar presentación resumen del Informe de Gestión de logros de la FUGA vigencia 2020 para facilitarle a la ciudadanía información más sencilla y comprensible. </t>
  </si>
  <si>
    <t>4.4</t>
  </si>
  <si>
    <t xml:space="preserve">No. de presentaciones realizadas/ No. presentaciones programadas *100% </t>
  </si>
  <si>
    <t xml:space="preserve">Presentar al comité de dirección  los avances de la gestión en materia de Diálogos ciudadanos y Rendición de Cuentas, así como recomendaciones dadas por los grupos de valor con los que se dialoga. </t>
  </si>
  <si>
    <t>2 Informes en el año</t>
  </si>
  <si>
    <t>Oficina Asesora de Planeación  consolida reporte</t>
  </si>
  <si>
    <t xml:space="preserve">1 reunión de socialización de los requerimientos </t>
  </si>
  <si>
    <t>Socializar los requerimientos de la Ley 1712 de 2014  y la Resolución 3564 de 2015 Mintic al Webmaster de la entidad para fortalecer el control sobre la actualización de la información en el link de transparencia</t>
  </si>
  <si>
    <t>1 Reunión realizada (si=100%; no=0)</t>
  </si>
  <si>
    <t xml:space="preserve">Oficina Asesora de Planeación </t>
  </si>
  <si>
    <t>Procedimiento actualizado y socializado (si=100%; no=0)</t>
  </si>
  <si>
    <t>1 procedimiento actualizado y socializado</t>
  </si>
  <si>
    <t xml:space="preserve">Realizar divulgación sobre los avances frente a Ley de Transparencia y acceso a la información, Ley 1712 de 2014 a las áreas de la entidad, para tomar medidas de mejora en su cumplimiento. </t>
  </si>
  <si>
    <t>(# de socializaciones realizadas/ # socializaciones programadas)*100%</t>
  </si>
  <si>
    <t>Llevar a cabo una sensibilización sobre Ley de Transparencia y derecho a la información  dirigida a servidores públicos y contratistas de la entidad</t>
  </si>
  <si>
    <t>1 sensibilizacion realizada a servidores publicos y contratistas de la FUGA</t>
  </si>
  <si>
    <t>1 Sensibilización realizada (si=100%; no=0)</t>
  </si>
  <si>
    <t>1.6</t>
  </si>
  <si>
    <t>1.5</t>
  </si>
  <si>
    <t xml:space="preserve">Socializar a la ciudadania, a los servidores de la  FUGA y a los contratistas,  sobre los recursos de reposición disponibles frente a la transparencia pasiva. </t>
  </si>
  <si>
    <t xml:space="preserve">Realizar  2 socializaciones: una interna a los equipos  de la FUGA y otra a ciudadanía.  </t>
  </si>
  <si>
    <t xml:space="preserve"> Subdireccion de Gestion Corporativa  (Gestión Documental y Tecnologías de la Información)
Comunicaciones</t>
  </si>
  <si>
    <t>Encuesta publicada  (si=1; no=0)</t>
  </si>
  <si>
    <t>Realizar tres monitoreos a la ejecución de este Plan de Integridad</t>
  </si>
  <si>
    <t>(# de reuniones del equipo realizadas/  Total  reuniones programadas) *100%</t>
  </si>
  <si>
    <t>(# de monitoreos realizados/  Total   programados) *100%</t>
  </si>
  <si>
    <t xml:space="preserve">Gestión del Ser- Subdirector de Gestión Corporativa </t>
  </si>
  <si>
    <r>
      <t xml:space="preserve">  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6- INICIATIVAS ADICIONALES - PLAN DE GESTIÓN INTEGRIDAD</t>
    </r>
  </si>
  <si>
    <t>3 monitoreos en el año (frecuencia cuatrimestral)</t>
  </si>
  <si>
    <t>Publicar en la página web de la entidad  el informe cualitativo trimestral (avances de proyectos de inversión)  tan pronto se tenga consolidado.</t>
  </si>
  <si>
    <t>1 presentación resumen de informe de gestión publicada</t>
  </si>
  <si>
    <t>Informe publicado  (si=100%; no=0)</t>
  </si>
  <si>
    <t>Presentación publicada  (si=100%; no=0)</t>
  </si>
  <si>
    <t xml:space="preserve">Aprobación de estrategia de Diálogos Ciudadanos en Comité de Dirección y publicarla en página web para conocimiento de la ciudadanía. </t>
  </si>
  <si>
    <t>1 estrategia de Diálogo Ciudadano aprobada  en Comité de Dirección y publicada en página web</t>
  </si>
  <si>
    <t>Estrategia aprobada en comité de dirección y publicada (si=100%; no=0)</t>
  </si>
  <si>
    <t>1 Audiencia de rendición de cuentas realizada</t>
  </si>
  <si>
    <t>Audiencia pública realizada 
(Si: 100%; No:0)</t>
  </si>
  <si>
    <t xml:space="preserve">Realizar una encuesta para la definición de los temas a tratar en la Audiencia Pública de Rendición de Cuentas que se publica en la página web de la entidad  </t>
  </si>
  <si>
    <t xml:space="preserve">1 Encuesta publicada para la identificación de temas de la Audiencia Pública de Rendición de Cuentas </t>
  </si>
  <si>
    <t>Encuesta publicada (Si:100%; No: 0)</t>
  </si>
  <si>
    <t>Cronograma aprobado en Comité de Dirección  (Si:100%; No: 0)</t>
  </si>
  <si>
    <t>1 Cronograma Alistamiento Rendición de Cuentas aprobado en Comité de Dirección</t>
  </si>
  <si>
    <t>Realizar socialización de la importancia de la  rendición de cuentas a los servidores públicos y contratistas de la FUGA (cultura de la rendición de cuentas)</t>
  </si>
  <si>
    <t>2 socializaciones 100% antes de la rendición de cuentas ( 1 comité directivo y 1 a servidores públicos y contratistas)</t>
  </si>
  <si>
    <t>(No. de socializaciones realizadas/ No. Socializaciones programadas (2)) *100%</t>
  </si>
  <si>
    <t>Realizar una pieza de comunicación sobre la Rendición de Cuentas  para sensibilizar a la Ciudadanía con uso de TICs</t>
  </si>
  <si>
    <t>1 pieza de comunicación de Rendición de Cuentas dirigida a la Ciudadanía con uso de TICs</t>
  </si>
  <si>
    <t>Pieza de comunicación de Rendición de Cuentas publicada (Si:100%; No: 0)</t>
  </si>
  <si>
    <t>Realizar una pieza de comunicación  con la cual se de reconocimiento público a las personas de la entidad que activamente hayan participado en las actividades de rendición de cuentas. (Similar al empleado del mes pero en temas de Rendición de cuentas y participación)</t>
  </si>
  <si>
    <t>Pieza creada y divulgada (Si:100%; No: 0)</t>
  </si>
  <si>
    <t xml:space="preserve">Autoevaluación de la estrategia de Rendición de cuentas y  
ACM en caso de aplicar </t>
  </si>
  <si>
    <t>Informe de Evaluación de la Rendición de Cuentas con un capítulo de Análisis de la Autoevaluación de la Estrategia de Rendición de Cuentas (Si:100%; No: 0)</t>
  </si>
  <si>
    <t xml:space="preserve">Dar respuesta a las preguntas realizadas por parte de la ciudadanía a la FUGA en la Audiencia Pública de Rendición de Cuentas. Publicarlas en el marco del Informe de Evaluación de la Rendición de Cuentas.  </t>
  </si>
  <si>
    <t>Responder al 100% de las preguntas realizadas por la ciudadanía en el Marco de la Audiencia Pública de Rendición de Cuentas y publicarlas en el Informe de Evaluación de Rendición de Cuentas.</t>
  </si>
  <si>
    <t xml:space="preserve">Informe de Evaluación de la Rendición de Cuentas publicado con  un capítulo con respuestas  a las preguntas formuladas por la ciudadanía publicado  (Si:100% ; No:0) </t>
  </si>
  <si>
    <t>Presentar 1 avance de la gestión en materia de Diálogos Ciudadanos y Rendición de Cuentas al Comité de Dirección</t>
  </si>
  <si>
    <t xml:space="preserve">Formulación del procedimiento de Seguimiento a la Implementación y Sostenibilidad de la Ley de transparencia y socializarlo al interior de la entidad. </t>
  </si>
  <si>
    <t>2 Actividades de divulgación sobre Ley de Transparencia Realizada</t>
  </si>
  <si>
    <t>(# de divulgaciones realizadas/ # divulgaciones  programadas (2))*100%</t>
  </si>
  <si>
    <t xml:space="preserve">Atención al Ciudadano 
Oficina Asesora de Planeación </t>
  </si>
  <si>
    <t>Actualizar y socializar  el Índice de Información Clasificada y Reservada.</t>
  </si>
  <si>
    <t>Gestión Documental
Gestión Tecnológica</t>
  </si>
  <si>
    <t>Gestión Documental
Oficina Asesora Jurídica</t>
  </si>
  <si>
    <t xml:space="preserve">Oficina Asesora de Planeación
Gestión Documental  </t>
  </si>
  <si>
    <t>Documento actualizado, socializado y publicado en en el portal web de Datos Abiertos (si=100%; no=0)</t>
  </si>
  <si>
    <t xml:space="preserve"> Esquema de publicación de la información actualizado, socializado y publicado en en el portal web de Datos Abiertos (si=100%; no=0)</t>
  </si>
  <si>
    <t>Sensiblizacion realizada  (si=100%; no=0)</t>
  </si>
  <si>
    <t>Ajustar  la encuesta en la web que permita validar la satisfacción del ciudadano sobre la información publicada en el link transparencia y acceso a la información.</t>
  </si>
  <si>
    <t>Proceso:</t>
  </si>
  <si>
    <t>Planeación Estratégica</t>
  </si>
  <si>
    <t>Código:</t>
  </si>
  <si>
    <t>PLA-PL-05</t>
  </si>
  <si>
    <t>Documento:</t>
  </si>
  <si>
    <t>Plan de Participación Ciudadana</t>
  </si>
  <si>
    <t>Fecha de aprobación:</t>
  </si>
  <si>
    <t>Páginas:</t>
  </si>
  <si>
    <t>1 de 2</t>
  </si>
  <si>
    <t>Establecer espacios, mecanismos y acciones que fortalezcan la participación ciudadana, rendición de cuentas y acceso a la información.</t>
  </si>
  <si>
    <t>Alcance:</t>
  </si>
  <si>
    <t>Este  Plan  debe  ser aplicado por todos los funcionarios que hacen parte de la Fundación Gilberto Alzate Avendaño; así mismo está dirigido a los usuarios y partes interesadas de la FUGA, para que a través de los mecanismos definidos  en el presente documento, puedan participar de manera activa en el proceso de toma de decisiones, lo que se traducirá en una gestión efectiva de la Fundación.</t>
  </si>
  <si>
    <t>Recursos:</t>
  </si>
  <si>
    <t xml:space="preserve">Humanos </t>
  </si>
  <si>
    <t>Informáticos, tecnológicos y de comunicación</t>
  </si>
  <si>
    <t>Actividades</t>
  </si>
  <si>
    <t>Responsable</t>
  </si>
  <si>
    <t>Fecha inicio</t>
  </si>
  <si>
    <t>Fecha Terminación</t>
  </si>
  <si>
    <t>Porcentaje de cumplimiento</t>
  </si>
  <si>
    <t>1. Alistamiento institucional para el ejercicio de la participación ciudadana y la rendición de cuentas</t>
  </si>
  <si>
    <t>Todas las áreas - Consolida Oficina Asesora de Planeación</t>
  </si>
  <si>
    <t>2. Participación en la gestión</t>
  </si>
  <si>
    <t>Todas las áreas -Equipo de gestores de participación ciudadana</t>
  </si>
  <si>
    <t>Áreas misionales apoya el seguimiento y consolidación la Oficina Asesora de Planeación</t>
  </si>
  <si>
    <t>3. Seguimiento y evaluación a las actividades del Plan de Participación Ciudadana 2019</t>
  </si>
  <si>
    <t xml:space="preserve"> </t>
  </si>
  <si>
    <t>Regisitro e inscripción al programa de Clubes &amp; Talleres</t>
  </si>
  <si>
    <t xml:space="preserve">La inscripción al programa de Clubes &amp; Talleres sólo se formaliza hasta que el usuario aporte en físico los documentos requeridos y el comprobante de pago. 
Actualmente, sólo se hace de manera virtual la preinscripción, la cual es validada por la entidad. </t>
  </si>
  <si>
    <t>*Permitir realizar preinscripción a Clubes &amp; Talleres 
*Informar al ciudadano la disponibilidad de cupos.
*Notificar al ciudadano sobre la información a completar y los documentos requeridos para la formalización de la inscripción. 
*Confirmar inscripción.
*Generar y enviar certificado de participación al finalizar el programa.</t>
  </si>
  <si>
    <t>Evitar el desplazamiento hasta la FUGA para realizar la inscripción (ahorro de tiempo, gastos de transporte, aporta en mejorar la movilidad y disminuir los impactos ambientales por emisiones y uso de papel)</t>
  </si>
  <si>
    <t xml:space="preserve">Subdirección Corporativa - Gestión Tecnológica 
Subdireccion Artistica y Cultural
</t>
  </si>
  <si>
    <t xml:space="preserve">Virtualización </t>
  </si>
  <si>
    <t>Virtualizar parcialmente el proceso de regisitro e inscripción al programa de Clubes &amp; Talleres</t>
  </si>
  <si>
    <t>(# Informes realizados/ # informes programados (2) )*100%</t>
  </si>
  <si>
    <t xml:space="preserve">Subdirección de Gestión Corporativa - Atención al Ciudadano  </t>
  </si>
  <si>
    <t>Presentar Informe semestral  de gestión de PQRS e implementación de la Política Distrital de Atención al Ciudadano al Comité de Gestión y Desempeño de la entidad</t>
  </si>
  <si>
    <t>Actualizar la documentación del proceso de Atención al Ciudadano en concordancia con la realidad institucional</t>
  </si>
  <si>
    <t># documentos del proceso actualizados / # documentos programados *100%</t>
  </si>
  <si>
    <t>100% de la documentación del proceso actualizados</t>
  </si>
  <si>
    <t xml:space="preserve">Divulgar a través de los canales internos de la FUGA el Manual de servicio a la ciudadanía del Distrito Capital a  los funcionarios públicos y contratistas de la entidad </t>
  </si>
  <si>
    <t>1 divulgación del Manual de servicio a la ciudadanía del Distrito Capital a los funcionarios públicos y contratistas de la entidad</t>
  </si>
  <si>
    <t xml:space="preserve">Manual de servicio a la ciudadanía del Distrito Capital divulgado (Si:100% No:0) </t>
  </si>
  <si>
    <t>Subdirección de Gestión Corporativa - Gestión Documental  y Atención al Ciudadano</t>
  </si>
  <si>
    <t xml:space="preserve">1 Integración funcional de ORFEO y  SDQS </t>
  </si>
  <si>
    <t xml:space="preserve">Integración funcional de  ORFEO y SDQS realizada (Si:100% No:0)  </t>
  </si>
  <si>
    <t># de correos centralizados/# de correos identificados*100%</t>
  </si>
  <si>
    <t>Al menos el 80% de correos centralizados</t>
  </si>
  <si>
    <t xml:space="preserve">Centralizar la gestión de los correos electrónicos institucionales de información y atención a la ciudadanía (tales como: Clubes y Talleres, Exposiciones,  Franja Infantil, Escenarios, etc. ) a través del correo electrónico: atencionalciudadano@fuga.gov.co  con el fin de canalizar la información que recibe la entidad y monitorear la calidad, eficiencia y transparencia de las respuestas que se dan. </t>
  </si>
  <si>
    <t>Subdirección de Gestión Corporativa - Atención al Ciudadano</t>
  </si>
  <si>
    <t>Subdirección de Gestión Corporativa - Atención al Ciudadano - Gestión Tecnológica</t>
  </si>
  <si>
    <t>Fortalecer la atención de ciudadanía mediante chat virtual.</t>
  </si>
  <si>
    <t xml:space="preserve">Implementar funcionalmente al 100% el chat virtual de atención a la ciudadanía </t>
  </si>
  <si>
    <t xml:space="preserve">Chat virtual funcional (Si:100%   No:0) </t>
  </si>
  <si>
    <t xml:space="preserve">Subdirección de Gestión Corporativa - Atención al Ciudadano
Dirección General - Comunicaciones  </t>
  </si>
  <si>
    <t>Plantear alternativas para la instalación física de la oficina de atención a la ciudadanía que cumpla con los estándares de accesibilidad.</t>
  </si>
  <si>
    <t xml:space="preserve">1 documento con planteamiento de las alternativas para la instalación física de la oficina de atención a la ciudadanía  </t>
  </si>
  <si>
    <t xml:space="preserve">Documento elaborado (Si:100%  No:0)  </t>
  </si>
  <si>
    <t>1 Sensibilización realizada (listas de asistencia)</t>
  </si>
  <si>
    <t>Sensibilización realizada  (Si:100%; No:0)</t>
  </si>
  <si>
    <t>Subdirección de Gestión Corporativa - Atención al Ciudadano
Gestión del Ser</t>
  </si>
  <si>
    <t>Realizar una sensibilización  para desarrollar y/o fortalecer competencias y habilidades en temas de Servicio a la Ciudadanía a los funcionarios públicos y contratistas de la entidad.</t>
  </si>
  <si>
    <t xml:space="preserve">100% del certificado resumen de los Registro de Bases  de Datos expedido por Superintendencia de Industria y Comercio en el aplicativo dispuesto para tal fin </t>
  </si>
  <si>
    <t>4.2.</t>
  </si>
  <si>
    <t>4.1.</t>
  </si>
  <si>
    <t xml:space="preserve">Oficina Asesora Jurídica 
Subdirección de Gestión Corporativa </t>
  </si>
  <si>
    <t>Subdirección de Gestión Corporativa
- Atención al Ciudadano</t>
  </si>
  <si>
    <t>11 informes (100%) de seguimiento
(1 mensual)</t>
  </si>
  <si>
    <t>(# Informes de alertas elaborados y publicados/
# informes a elaborar  (11)) *100%</t>
  </si>
  <si>
    <t>5.1.</t>
  </si>
  <si>
    <t>5.2.</t>
  </si>
  <si>
    <t>5.3.</t>
  </si>
  <si>
    <t>5.4.</t>
  </si>
  <si>
    <t>Presentación realizada en Comité de Dirección (Si:100% No:0)</t>
  </si>
  <si>
    <t xml:space="preserve">Presentar al Comité de Dirección el resumen de los resultado del informe de satisfacción de  los usuarios </t>
  </si>
  <si>
    <t xml:space="preserve">1 presentación al Comité de Dirección sobre resultados de las encuestas de satisfacción de usuarios  </t>
  </si>
  <si>
    <t>Subdirección Artística y Cultural</t>
  </si>
  <si>
    <t xml:space="preserve">1 Informe elaborado de aplicación de encuestas (si:100%; No=0) </t>
  </si>
  <si>
    <t>1 documento con la caracterización de usuarios elaborado y aprobado</t>
  </si>
  <si>
    <t>Documento con la caracterización de usuarios elaborado y aprobado (Si:100%; No:0)</t>
  </si>
  <si>
    <t>Elaborar y aprobar la caracterización de usuarios de la FUGA bajo los requerimientos mínimos del DAFP.</t>
  </si>
  <si>
    <t xml:space="preserve">Unificar la información de OPAs  en el SUIT, en la Guía de Trámites y Servicios  y en la Página Web de la entidad </t>
  </si>
  <si>
    <t xml:space="preserve">Tener la información de OAPs actualizada y unificada  en los 3 canales de información </t>
  </si>
  <si>
    <t>(# de canales con información de OPAs actualizada y unificada/ # de canales de información  (3) )*100%</t>
  </si>
  <si>
    <t>Sensibilizar a funcionarios y contratistas  de la FUGA , para una adecuada atención a personas en condición de discapacidad auditiva.</t>
  </si>
  <si>
    <t xml:space="preserve">Identificar herramientas para mejorar el acceso diferencial en la página web de la entidad  </t>
  </si>
  <si>
    <t>1 Documento con planteamiento de alternativas para mejorar el acceso diferencia en la página web de la entidad</t>
  </si>
  <si>
    <t>Subdirección de Gestión Corporativa - Atención al Ciudadano -  Comunicaciones - Gestión Tecnológica</t>
  </si>
  <si>
    <t>Aplicar un instrumento de evaluación sobre la adopción de los valores del código de integridad de los funcionarios y colaboradores de la Entidad, a través de un formato virtual</t>
  </si>
  <si>
    <t>1 Informe sobre los resultados y análisis de la evaluación de adopción de los valores del Código de Integridad por parte de los funcionarios y colaboradores de la Entidad.</t>
  </si>
  <si>
    <t>Informe sobre los resultados y análisis de la aplicación del instrumento. (Si:100% ;  No:0)</t>
  </si>
  <si>
    <t>Participación o asistencia de miembros de la FUGA a una (1)  actividad de sensibilización/actualización  o formación asociada a integridad</t>
  </si>
  <si>
    <t>Un (1) montaje artístico</t>
  </si>
  <si>
    <t xml:space="preserve">Realizar un taller para  reforzar el significado que tiene para los servidores el ejercicio de la función pública y su responsabilidad con la ciudadanía  </t>
  </si>
  <si>
    <t>Un (1) taller sobre función pública y responsabilidad con la ciudadanía realizado</t>
  </si>
  <si>
    <t>1 taller realizado (si=100%; no=0)</t>
  </si>
  <si>
    <t>Gestores de Integridad 
Gestión del Ser- Subdirector de Gestión Corporativa - Control Interno Disciplinario</t>
  </si>
  <si>
    <t>Un (1) informe con el resultado y análisis de la aplicación de las encuestas sobre apropiación e impacto del Código de Integridad</t>
  </si>
  <si>
    <t xml:space="preserve">Recolectar por medio de encuesta aplicada a los servidores, información sobre el proceso de apropiación e impacto del Código de Integridad. </t>
  </si>
  <si>
    <t>Un (1) informe con el resultado y análisis de la aplicación de las encuestas elaborado  (Si=100%; No=0)</t>
  </si>
  <si>
    <t>Actividad formativa  con asistencia de miembros de la FUGA (Si:100%; No:0)</t>
  </si>
  <si>
    <t>Concurso de conocimiento de los valores del Código de Integridad realizado (si:100%; no:0)</t>
  </si>
  <si>
    <t>Un montaje artístico (si:100%; no:0)</t>
  </si>
  <si>
    <t xml:space="preserve">Gestión Estratégica  </t>
  </si>
  <si>
    <t>Plan Anticorrupción y Atención al Ciudadano</t>
  </si>
  <si>
    <t>1 de 1</t>
  </si>
  <si>
    <r>
      <t xml:space="preserve">PLAN ANTICORRUPCIÓN Y DE ATENCIÓN AL CIUDADANO
</t>
    </r>
    <r>
      <rPr>
        <b/>
        <sz val="10"/>
        <color theme="3" tint="0.39997558519241921"/>
        <rFont val="Arial"/>
        <family val="2"/>
      </rPr>
      <t>FUNDACIÓN GILBERTO ALZATE AVENDAÑO</t>
    </r>
    <r>
      <rPr>
        <b/>
        <sz val="10"/>
        <rFont val="Arial"/>
        <family val="2"/>
      </rPr>
      <t xml:space="preserve">
</t>
    </r>
    <r>
      <rPr>
        <b/>
        <sz val="10"/>
        <color rgb="FFFF0000"/>
        <rFont val="Arial"/>
        <family val="2"/>
      </rPr>
      <t>COMPONENTE 4- MECANISMOS PARA MEJORAR LA ATENCIÓN AL CIUDADANO</t>
    </r>
  </si>
  <si>
    <r>
      <t xml:space="preserve">  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7 - PLAN DE PARTICIPACIÓN CIUDADANA</t>
    </r>
  </si>
  <si>
    <t>Subcomponente/ Etapa del plan</t>
  </si>
  <si>
    <t>Indicador</t>
  </si>
  <si>
    <t xml:space="preserve">Meta  
Producto  </t>
  </si>
  <si>
    <t>(# de confirmación por correo o memorando por área / # gestores requeridos de acuerdo con la resolución (6))*100%</t>
  </si>
  <si>
    <t>1 Inducción realizada sobre participación ciudadana a los Gestores con las evidencias correspondientes (Listas de asistencia y presentación utilizada)</t>
  </si>
  <si>
    <t>Inducción realizada (Si=100%; No=0)</t>
  </si>
  <si>
    <t xml:space="preserve"> Un (1) Plan de trabajo consolidado de acuerdo con  Estrategia de diálogos ciudadanos y lista de asistencia de reunión </t>
  </si>
  <si>
    <t>Plan de trabajo realizado (Si=100%; No=0)</t>
  </si>
  <si>
    <t>Ratificar el equipo de Gestores de Participación Ciudadana de la FUGA</t>
  </si>
  <si>
    <t>Realizar reunión de gestores de Participación Ciudadana - inducción sobre participación ciudadana -bases y conceptos</t>
  </si>
  <si>
    <t xml:space="preserve">Realizar reunión de gestores para  establecer plan de trabajo de participación ciudadana sobre canales de participación y realizar ajustes al Plan de participación </t>
  </si>
  <si>
    <t>Informe de resultados y avances de la ejecución del Plan de Participación ciudadana presentada al comité de dirección  como insumo de mejoramiento organizacional</t>
  </si>
  <si>
    <t>Socialización interna de  resultados y avances de la ejecución del Plan de Participación ciudadana presentada al comité de dirección  como insumo de mejoramiento organizacional</t>
  </si>
  <si>
    <t>Realizar la Audiencia de rendición de cuentas de la FUGA para la vigencia 2020</t>
  </si>
  <si>
    <t>2.5</t>
  </si>
  <si>
    <t>Actividades desarrolladas en el 100% de  los espacios o instancias de participación que se establezcan en la Estrategia de Diálogos Ciudadanos</t>
  </si>
  <si>
    <t>(# de espacios de participación con actividades realizadas  / # espacios de participación definidos en la Estrategia de Diálogos Ciudadanos )* 100%</t>
  </si>
  <si>
    <t>Consolidación de evidencias de asistencia de representantes de la FUGA a las instancias de participación formal  identificadas.</t>
  </si>
  <si>
    <t xml:space="preserve">100% de las instancias de participación formal con evidencia de participación. l (Consolidación de actas y/o listas de asistencia) a las que la FUGA esta invitada. </t>
  </si>
  <si>
    <t>Presentación de avances del Plan de Participación Ciudadana en comité de dirección (Si=100%; no =0)</t>
  </si>
  <si>
    <t>Una  (1) publicación en canales internos  de comunicación donde se informa sobre los avances del equipo de gestores de participación ciudadana a los demás servidores de la FUGA</t>
  </si>
  <si>
    <t>Socialización interna de avances a través de publicación en canales internos de comunicación (Si=100%; no =0)</t>
  </si>
  <si>
    <t>Equipo de comunicaciones apoyan Gestores  de Participación de  las áreas</t>
  </si>
  <si>
    <t xml:space="preserve">Una (1) audiencia de rendición de cuentas de la FUGA  realizada </t>
  </si>
  <si>
    <t>Dirección General 
Apoyan  la Oficina Asesora de Planeación , Comunicaciones y demás áreas</t>
  </si>
  <si>
    <t>Realizar seguimiento cuatrimestral al cumplimiento de las actividades registradas en este Plan</t>
  </si>
  <si>
    <t xml:space="preserve">3 seguimientos cuatrimestrales en el año </t>
  </si>
  <si>
    <t>(# de seguimiento al plan realizados  / # de seguimientos programados (3) )* 100%</t>
  </si>
  <si>
    <t>Oficina Asesora de Planeación apoya Equipo de gestores de participación ciudadana</t>
  </si>
  <si>
    <t>Elaborar un informe de seguimiento y resultados del ejercicio de participación ciudadana 2020.</t>
  </si>
  <si>
    <t xml:space="preserve">Un (1) Informe de participación ciudadana elaborado que incluye la ejecución de la Estrategia de Diálogos ciudadanos de la FUGA </t>
  </si>
  <si>
    <t>Marzo 30 de 2020</t>
  </si>
  <si>
    <t>Abril 1 de 2020</t>
  </si>
  <si>
    <t>Un informe de Participación Ciudadana realizado (Si=100%; no =0)</t>
  </si>
  <si>
    <t xml:space="preserve">Descripción de actividades e instancias de participación </t>
  </si>
  <si>
    <t>Consolidación del Equipo de Gestores de Participación Ciudadana 2020 mediante  1 Memorando/Correo con nombres de gestores o gestor designado por área</t>
  </si>
  <si>
    <t>Mantener y fortalecer los espacios de Participación Ciudadana de la entidad incluyendo los espacios  apoyados por  TICs</t>
  </si>
  <si>
    <t>(# de instancias de participación con evidencias de asistencia / # de instancias de participación formales inidentificadas )* 100%</t>
  </si>
  <si>
    <t>Una (1) Presentación en comité de dirección con el informe de resultados y avances de la ejecución del plan de Participación Ciudadana</t>
  </si>
  <si>
    <t>Audiencia de rendición de cuentas FUGA realizada  (Si=100%; no =0)</t>
  </si>
  <si>
    <t>Documento del Código de Integridad Divulgado (si=1; no=0)</t>
  </si>
  <si>
    <t xml:space="preserve">Participar en una actividad de actualización/sensibilización o formación en materia de ética e integridad </t>
  </si>
  <si>
    <t>Realizar un montaje artístico por parte de los colaboradores de la entidad para sensibilizar sobre los valores de integridad</t>
  </si>
  <si>
    <t>Llevar a cabo dos (2) reuniones de seguimiento para evaluar la ejecución del plan de acción</t>
  </si>
  <si>
    <t>Determinar acciones que permitan mejorar la atención al ciudadano con el propósito de mejorar la calidad y accesibilidad a los trámites y servicios de la FUGA.</t>
  </si>
  <si>
    <t xml:space="preserve">Articular el Sistema de Información ORFEO y SDQS (Sistema Distrital de Quejas y Soluciones) para la trazabilidad de los PQRS recibidos por múltiples canales.  </t>
  </si>
  <si>
    <t xml:space="preserve">Identificar las bases de datos y/o actualizar el registro de Inscripción legal de Bases de Datos, basados en la Implementación de  la Ley 1581/2012  en caso de ser requerido </t>
  </si>
  <si>
    <t>(# de certificados generados / # de bases de datos registradas )*100%</t>
  </si>
  <si>
    <t>Realizar informes mensuales sobre el cumplimiento de los términos legales para resolver peticiones conforme al articulo 76 de la Ley 1474 de 2011 y a la Ley 1755 de 2015</t>
  </si>
  <si>
    <t>Subdirección para la Gestión del Centro
Subdirección Artística y Cultural</t>
  </si>
  <si>
    <t xml:space="preserve">Dirección General
 Comunicaciones
Subdirección Corporativa
Subdirección para la Gestión Centro      Subdirección Artística y Cultural
Oficina Asesora de Planeación
</t>
  </si>
  <si>
    <t xml:space="preserve">1 pieza de comunicación creada y divulgada en los canales de información de la entidad </t>
  </si>
  <si>
    <t xml:space="preserve">Autoevaluar con los Gestores de Participación Ciudadana la Estrategia General de Rendición de Cuentas para identificar los logros y limitaciones. 
Generar  ACM en caso de que se requiera con el Equipo de Gestores de Participación Ciudadana. </t>
  </si>
  <si>
    <t>Socializar la   Política de  Gestión del riesgos y Metodología vigente</t>
  </si>
  <si>
    <t>1  Política de  Gestión del riesgos y Metodología socializada</t>
  </si>
  <si>
    <t>Guía de Riesgos Política de  Gestión del riesgos y Metodología  (Si:1 No:0)</t>
  </si>
  <si>
    <t>Documentar  los riesgos identificados, en  todas sus etapas</t>
  </si>
  <si>
    <t>fichas de riesgos consolidadas con la  identificación de los riesgos en  todas sus etapas</t>
  </si>
  <si>
    <t>fichas de riesgos  documentadas (Si:1 No:0)</t>
  </si>
  <si>
    <t xml:space="preserve">1 Mapa de riesgos de corrupción aprobado en comité directivo </t>
  </si>
  <si>
    <t>El mapa de riesgos fue aprobado por comité directivo en seción virtual del 31 de enero de 2020</t>
  </si>
  <si>
    <t>Se socializo la politica de gestión del riesgo y la metodologia según comunicado del 28 de febrero de 2020
Comunicado enviado a todos los colaboradores de la fuga por  medio de correo electronico y publicación en https://fuga.gov.co/transparencia/politicas-lineamientos-y-manuales</t>
  </si>
  <si>
    <t>\\192.168.0.34\plan operativo integral\OFICINA ASESORA DE PLANEACIÓN\PAAC\PAAC 2020\Evidencias\Componente 1- Riesgos C\1.1</t>
  </si>
  <si>
    <t>\\192.168.0.34\plan operativo integral\OFICINA ASESORA DE PLANEACIÓN\PAAC\PAAC 2020\Evidencias\Componente 1- Riesgos C\1.2</t>
  </si>
  <si>
    <t>\\192.168.0.34\plan operativo integral\OFICINA ASESORA DE PLANEACIÓN\PAAC\PAAC 2020\Evidencias\Componente 1- Riesgos C\1.3</t>
  </si>
  <si>
    <t>\\192.168.0.34\plan operativo integral\OFICINA ASESORA DE PLANEACIÓN\PAAC\PAAC 2020\Evidencias\Componente 1- Riesgos C\1.4</t>
  </si>
  <si>
    <t>Se publicó la matriz de riesgos de corrupción en la intranet y en la pagina web  de la fuga 
Correos adjuntos
https://fuga.gov.co/transparencia/plan-anticorrupcion
http://intranet.fuga.gov.co/mapa-de-riegos-por-procesos</t>
  </si>
  <si>
    <t>Se realizo el monitoreo de riesgos de corrupción del I trim 2020 con oportundades de mejora ndetiifcadas por la de 2 lnea de defensa -OAP .  
Matriz de riesgos con monitoreo y evidencias  ubicadas en servidor 
OAP como lo indica la matriz  en los campos de la 2 llinea de defensa</t>
  </si>
  <si>
    <t>\\192.168.0.34\plan operativo integral\OFICINA ASESORA DE PLANEACIÓN\PAAC\PAAC 2020\Evidencias\Componente 1- Riesgos C\1.5</t>
  </si>
  <si>
    <t>NA</t>
  </si>
  <si>
    <t>El programa Clubes y talleres se desarrollará en el segundo semestre de la vigencia 2020. A la fecha no hay actividades desarrolladas con relación a este trámite.</t>
  </si>
  <si>
    <t>*A la fecha se realizaron las encuestas en el marco del Festival Centro 2020, sin embargo debido a retrasos en la contratación se aplazó la digitalización, registro de la cantidad aplicada. 
*A la fecha no se han implementado las encuestas de satisfacción en los eventos realizados por la Subdirección del Centro</t>
  </si>
  <si>
    <t>A la fecha no se ha elaborado el informe de análisis de las encuestas y por ende no ha sido presentado en Comité de Dirección.</t>
  </si>
  <si>
    <t>El procedimiento para la atención de la ciudadanía y gestión de pqrs fue ajustado y actualizado de acuerdo a los lineamientos de la Oficina Asesora de Planeación y del MIPG; fue aprobado por la Subdirección de Gestión Corporativa</t>
  </si>
  <si>
    <t>\\192.168.0.34\plan operativo integral\SUB. GESTIÓN CORPORATIVA\2020\PAAC\C4</t>
  </si>
  <si>
    <t>A la fecha no se presentan avances en la gestión.</t>
  </si>
  <si>
    <t>No programada en el periodo</t>
  </si>
  <si>
    <t>https://fuga.gov.co/transparencia/estadisticas-pqrs</t>
  </si>
  <si>
    <t>Se realizó la formulación del Plan de acción para el equipo de gestores de  integridad, socializó tanto en el comité directivo como con los gestores de integridad</t>
  </si>
  <si>
    <t>\\192.168.0.34\plan operativo integral\SUB. GESTIÓN CORPORATIVA\2020\PAAC\C6</t>
  </si>
  <si>
    <t>En el momento se encuentra en desarrollo la metodología de sensibilización de los valores del código de ética a través de metodología participativa de todas las dependencias, Se remitió a través de correo electrónico el código de integridad dentro del concurso realizado sobre la incorporación de los valores a través de súper integro</t>
  </si>
  <si>
    <t>No programada en el período</t>
  </si>
  <si>
    <t xml:space="preserve">Se verifican las evidencias y se identifica la Política de Gestión del Riesgo versión 2 del 30 de abril de 2019 y la socialización de la misma mediante correo electrónic0 del 28 de febrero de 2020. 
En la política se adopta la metodología de gestión de riesgos del DAFP vigente.
Dada la complejidad de la gestión de riesgos se recomienda reforzar la socialización  con un taller de gestión de riesgos para que el equipo interno de la FUGA se apropie del tema, más aún cuando se han contratado personal nuevo en la entidad. </t>
  </si>
  <si>
    <t xml:space="preserve">Se levantaron los riesgos de corrupción de la entidad, por medio de mesas de trabajo con todos los procesos  se llevaron a cabo reuniones presenciales el 17 y 19 de diciembre de 2019, donde se logró identificar las causas, las consecuencias y los posibles riesgos, así como también las posibles valoraciones,  en un trabajo de la OAP se redactaron lo riesgos de acuerdo a la información suministrada por los procesos en las jormadas de trabajo, en enero de 2020 se culminó la actualización de los riesgos de corrupción, se hizo la evaluación y se realizó el levantamiento de las acciones. En comité directivo del 31ene2020 se dio aprobación de la matriz de riesgos consolidada. </t>
  </si>
  <si>
    <t xml:space="preserve">Se identifica en las evidencias los soportes de las reuniones de trabajo con los equipos de la entidad  para la identifiación de los riesgos de corrupción, sus causas y consecuencias y el mapa de riesgos de corrupción consolidado. Si bien se presenta el mapa de riesgos de corrupción como producto final no se identifican en las evidencias las fichas de cada riesgo. </t>
  </si>
  <si>
    <t xml:space="preserve">Se validan las evidencias presentadas y se observa la aprobación del mapa de riesgos de corrupción en Comité Directivo virtual del 31 de enero de 2020. 
</t>
  </si>
  <si>
    <t xml:space="preserve">Se valida la publicación del mapa de riesgos de corrupción en la intranet y página web dentro de los tiempos programados y establecidos por ley  </t>
  </si>
  <si>
    <t xml:space="preserve">Se verifica que se llevó a cabo el monitoreo de riesgos de corrupción correspondiente al primer trimestre de 2020. </t>
  </si>
  <si>
    <t xml:space="preserve">Con el inicio de la nueva administración se están replanteando los bienes y servicios de la FUGA y se está teniendo en cuenta la situación de emergencia por el COVID - 19, una vez se culmine el proceso se publicará en la página web  </t>
  </si>
  <si>
    <t xml:space="preserve">De acuerdo con lo slineamientos de la SDP la reformulación y seguimiento a las metas de proyectos de inversión 2020 PDD BMPT, se aplazaron para reporte máximo en junio de 2020 con corte a 31 de mayo de 2020. </t>
  </si>
  <si>
    <t xml:space="preserve">Actividad en proceso   con los gestores de participación ciudadana de la entidad  </t>
  </si>
  <si>
    <t xml:space="preserve">Tan pronto esté aprobada la estrategia se inicia la ejecución  </t>
  </si>
  <si>
    <t>Actividad no programada en el periodo</t>
  </si>
  <si>
    <t>Se recomienda incluir información a la ciudadanía sobre el cierre de auditorio por la Intervención de Reforzamiento Estructural LEP, que afecta el servicio de préstamos de espacios</t>
  </si>
  <si>
    <t>De acuerdo con lo que reporta la primera línea de defesa, verificar si es necesario replantear el indicador de publicaciones en el año.</t>
  </si>
  <si>
    <t xml:space="preserve">La actividad no está programada en el periodo </t>
  </si>
  <si>
    <t>Si bien la actividad está dentro de los tiempos programados se recomienda dar prioridad para evitar incumplimientos</t>
  </si>
  <si>
    <t xml:space="preserve">Si bien la actividad está dentro de los tiempos programados se recomienda avanzar con la actividad de aprobación de la estrategia ya que esta actividad depende de la anterior  </t>
  </si>
  <si>
    <t>Se revisala el correo electrónico presentado como evidencia de la actualización de la documentación del proceso de Atención al Ciudadano.
Al validar la actulización en la intranet ( https://intranet.fuga.gov.co/proceso-de-atencion-al-ciudadano )    se observa que se actualizacon 3 de 4 documentos del proceso. 
Se resalta que la actividad se encuentra dentro de los tiempos de ejecución.
Se recomienda adelantar la actualización de la caracterización del proceso para lograr una ejecución del 100%.</t>
  </si>
  <si>
    <t>El área no presenta evidencia de gestión de la actividad. 
Se recomienda avanzar en la ejecución para evitar incumplimientos de la misma</t>
  </si>
  <si>
    <t xml:space="preserve">La actividad no está programada para este cuatrimestre  </t>
  </si>
  <si>
    <t xml:space="preserve">Los informes mensuales sobre el cumplimiento de los términos legales para resolver peticiones de los meses de enero, febrero y marzo fueron elaborados y se encuentran publicados en: </t>
  </si>
  <si>
    <t xml:space="preserve">Se revisan los informes de PQRS en el link de transparencia señalado como evidencia y se comprueba la publicaicón de los infromes (enero, febrero y marzo) mencionados por la 1ra línea de defensa </t>
  </si>
  <si>
    <t xml:space="preserve">No se presentan evidencias del  avance en la gestión de la actividad por parte del proceso.
Si bien la activdiad se encuentra dentro de los tiempos establecidos, se recomienda avanzar en la gestión para evitar incumplimientos  </t>
  </si>
  <si>
    <t>Debido a retrasos en la contratación de personal, la digitalización, sistematización de la información y por ende su análisis, no se ha realizado. Durante los meses de febrero, marzo y abril no se desarrollaron actividades en las cuales se pudieran aplicar las encuestas físicas. 
Actualmente, las encuestas en físico se encuentran en las instalaciones de la Entidad y por la pandemia no pueden ser sistematizadas ni se puede producir su análisis en un informe</t>
  </si>
  <si>
    <t xml:space="preserve">el 17  de marzo  de 2020  se llevó a cabo la socialización de los requerimientos de ley de transparencia en reunión entre la Oficina Asesora de Planeación y el Web Maaster, adicionalmente se enviaron los documentos de requerimintos normativos via correo electrónico. 
El 30 de abril de 2020 aprovechando una reunión de revisión del link de transparencia nuevamente se socializaron los requerimientos para fortalecer el control en la seccipin de transparencia de la página web de la entidad. 
</t>
  </si>
  <si>
    <t xml:space="preserve">Documento: EvidenciaSocializacionLey1712WebMaster
Enlace servidor: \\192.168.0.34\plan operativo integral\OFICINA ASESORA DE PLANEACIÓN\PAAC\PAAC 2020\Evidencias\Componente 5 - Transparencia
</t>
  </si>
  <si>
    <t xml:space="preserve">Si bien se revisan las evidencias presentadas por la primera línea de defensa y se obseva la socialización de los requerimientos de Ley de Transparencia con el Web Master; se recomienda continuar trabajando con el web master para la propiación del tema. 
</t>
  </si>
  <si>
    <t xml:space="preserve">Se llevó a cabo la reformulación del procedimiento de Seguimiento a la Implementación y Sostenibilidad de la Ley de transparencia que fue aprobado en el mes de marzo de 2020 y puede ser consultado en la intranet en https://intranet.fuga.gov.co/proceso-gestion-estrategica con el código GE-PD-04. 
Adicionalmente se llevó a cabo la socialización en el boletín institucional del 7 de abril del 2020. </t>
  </si>
  <si>
    <t xml:space="preserve"> Publicación: https://intranet.fuga.gov.co/proceso-gestion-estrategica con el código GE-PD-04. 
Socialización :  \\192.168.0.34\plan operativo integral\OFICINA ASESORA DE PLANEACIÓN\PAAC\PAAC 2020\Evidencias\Componente 5 - Transparencia   
Documento: Correo de Bogotá es TIC - Boletín institucional 07 de abril de 2020</t>
  </si>
  <si>
    <t xml:space="preserve">Se verifican las evidencias presentadas y se confirma la actualziación, publicación y socialización  </t>
  </si>
  <si>
    <t xml:space="preserve">Se realizó una revisión del informe de control interno sobre el cumplimeinto de la Ley de Transparencia y se diculgó a las áreas mediante memorandos recomendando las acciones prioritarias para adelantar las acciones correspondientes  </t>
  </si>
  <si>
    <t>Sistema de Información ORFEO, radicados "Actualización del link de transparencia en el marco de la Implementación y Sostenibilidad Ley de Transparencia" No.:
20201200008633, 20201200008653, 20201200008663, 20201200008673, 20201200008683</t>
  </si>
  <si>
    <t xml:space="preserve">Se veridican los radicados de ORFEO como evidencias presentradas por la 1ra línea de defensa.
Se recomienda realizar retroaliemntación a las áreas una vez se tenga con el Informe de Control Interno </t>
  </si>
  <si>
    <t xml:space="preserve">No se presenta avance en la gestión de la actividad </t>
  </si>
  <si>
    <t xml:space="preserve">Actividad no programada en el periodo  </t>
  </si>
  <si>
    <t xml:space="preserve">La actividad no está programada para el cuatrimestre  </t>
  </si>
  <si>
    <t xml:space="preserve">No se tiene programado para este periodo  </t>
  </si>
  <si>
    <t xml:space="preserve">Se llevó a cabo el  monitorieo del 1er cuatrimestre de la matriz de cumplimiento y sostenibilidad de la Ley de Transparencia  </t>
  </si>
  <si>
    <t>\\192.168.0.34\plan operativo integral\OFICINA ASESORA DE PLANEACIÓN\Ley de Transparencia\2020</t>
  </si>
  <si>
    <t xml:space="preserve">Se verifica la evidencia reportada como seguimiento por parte de la OAP  a la matriz de cumplimiento y sostenibilidad de la Ley de Transparencia  </t>
  </si>
  <si>
    <t xml:space="preserve">Está programado para el mes de mayo  </t>
  </si>
  <si>
    <t xml:space="preserve">Se valida la evidencia reportada por el área en cuanto al nivel de actualización de la ley de transparencia, sin embargo, se recomienda continuar trabajando con las áreas para dar cumplimiento a los requisitos mínimos de ley </t>
  </si>
  <si>
    <t xml:space="preserve">No se presentan avances en la gestión de la activdiad.  </t>
  </si>
  <si>
    <t xml:space="preserve">No se presentan avances en la gestión de la activdiad.  
Se recomienda llevar a cabo la actividad de manera prioritaria para evitar incumplimientos </t>
  </si>
  <si>
    <t xml:space="preserve">La actividad no está programada para el 1er cuatrimestre  </t>
  </si>
  <si>
    <t xml:space="preserve">Actividad no programada en el cuatrimestre  </t>
  </si>
  <si>
    <t xml:space="preserve">La actividad no está programada para este periodo  </t>
  </si>
  <si>
    <t>Se llevó a cabo solicitud de designación de gestores de participación ciudadana mediante radicados del 18 de febrero en ORFEO  y las áreas respondieron a los mismos a través de ORFEO, correo electrónico, chat institucional  y reunión de grupo primario</t>
  </si>
  <si>
    <t>Se validan las evidencias presentadas por la 1ra línea de defensa y se observan las respuestas  de las áreas en cuanto a la designación de los Gestores de Participación Ciudadana 2020</t>
  </si>
  <si>
    <t xml:space="preserve">  Documentos enumerados con 7.2.                     
   Servidor: \\192.168.0.34\plan operativo integral\OFICINA ASESORA DE PLANEACIÓN\PAAC\PAAC 2020\Evidencias\Componente 7 - Participación Ciudadana           </t>
  </si>
  <si>
    <t xml:space="preserve">Se validan las evidencias presentadas por el área y se observa el cumplimiento de la inducción al equipo de Gestores de Participación Ciudadana asignado para el 2020 </t>
  </si>
  <si>
    <t xml:space="preserve">Se realizó inducción sobre participación ciudadana  al Equipo Gestor de Participación Ciudadana en la reunión mensual realizada 3 de abril de 2020 de manera virtual por la situación de emergencia del COVID-19.
Se presenta la citación a la reunión, la presentación power point y el correo de envío posterior a la reunión con los documentos de apoyo mencionados en la inducción.  </t>
  </si>
  <si>
    <t xml:space="preserve">La actividad no está programada para este periodo. 
Se recomienda priorizar su gestión en el mes de mayo para evitar incumplimientos    </t>
  </si>
  <si>
    <t xml:space="preserve">Se realizó el seguimeinto a este plan en el marco del seguimiento al Plan Anticorrupción y de Atención al Ciudadano 1er cuatrimestre , identificando 3 actividades al corte  </t>
  </si>
  <si>
    <t>Documento: Seguimiento 1er cuatrimestre PAAC 2020
Servidor: \\192.168.0.34\plan operativo integral\OFICINA ASESORA DE PLANEACIÓN\PAAC\PAAC 2020</t>
  </si>
  <si>
    <t xml:space="preserve">Se verifica el registro del monitoreo en esta herramienta  </t>
  </si>
  <si>
    <t xml:space="preserve">Si bien el plan de acción  de Gestores de Integridad v1 fue formulado y aprobado en comité de dirección el 30 de enero de 2020 en el marco del Plan Anticorrupción y de Atención al Ciudadano, no se evidencia el trabajo con el equipo de gestores de integridad para su formulación en la versión 1, situación que se subsanó en la versión 2. 
De igual manera, la publicación fue validada en : https://www.fuga.gov.co/transparencia/plan-anticorrupcion
Se recomienda para las siguientes actualizaciones del plan incorporar las evidencias de su formulación  </t>
  </si>
  <si>
    <t xml:space="preserve">* Solicitud designación de gestores de participación ciudadana radicados ORFEO: 20201200007163, 20201200007173, 20201200007183, 20201200007193, 20201200007203. 
*Respuestas de las áreas:  
   - Sub Centro: ORFEO 20204000008193
- Sub. Corporativa: ORFEO 20202000007863   
   -  Demás áreas por correo electrónico:
                Documentos enumerados con 7.1.                     
                Servidor: \\192.168.0.34\plan operativo integral\OFICINA ASESORA DE PLANEACIÓN\PAAC\PAAC 2020\Evidencias\Componente 7 - Participación Ciudadana           </t>
  </si>
  <si>
    <t xml:space="preserve">Se  revisan el power point reportado como evidencia y se obseva que  hay una imagen del boletín institcional del 14 de abril donde se hace referencia a los valores del código de integridad de la entidad; sin embargo, esta evidencia no da cuenta del producto de la actividad  "documento del código de integridad divulgado".
La OAP revisó el boletín institucional enviado a los correo el 14 de abril por comunicaciones, se valida que este no direcciona al documento,  por lo tanto se confirma que no hay soporte de la divulgación del documento del Código de Integridad según lo programado. 
Teniendo en cuenta que la actividad no ha terminado su periodo de ejecución, se recomienda llevar a cabo la divulgación conforme a lo planeado y así evitar incumplimientos. Se califica sin gestión para hacer la alerta a la primera línea de defensa.   </t>
  </si>
  <si>
    <t>Se realizó la actualización de la información correspondiente al 1er cuatrimestre del 2020 y a partir del monitoreo del link de transparencia se identifica que hay un 80,95% de actualización  que significa que 85 requerimientos están al 100%de actualización.</t>
  </si>
  <si>
    <t>SEGUIMIENTO TERCERA LÍNEA DE DEFENSA</t>
  </si>
  <si>
    <t>ANÁLISIS DE EVIDENCIAS</t>
  </si>
  <si>
    <t>OPORTUNIDADES DE MEJORA</t>
  </si>
  <si>
    <t xml:space="preserve">EFICIENCIA </t>
  </si>
  <si>
    <t>EFICACIA</t>
  </si>
  <si>
    <t>PROMEDIO</t>
  </si>
  <si>
    <t xml:space="preserve">Se evidencia correo electrónico con fecha del 28 de febrero de 2020, socializando la política de administración de riesgos de la FUGA e invitación para consultar la matriz de riesgos de corrupción. </t>
  </si>
  <si>
    <t xml:space="preserve">Si bien la actividad se encuentra cumplida, se recomienda a la OAP que adicionalmente a la socialización de los instrumentos técnicos, se capacite a los servidores sobre gestión de riesgos en la Entidad. </t>
  </si>
  <si>
    <t>Se evidencia matriz de riesgos de corrupción aprobada mediente acta de comité de dirección del 31 de enero de 2020</t>
  </si>
  <si>
    <t>Se recomienda revisar el anexo de evaluación de riesgos de corrupción</t>
  </si>
  <si>
    <t>Si bien no se presenta acta de aprobación, la jefe de la OCI participó en el comité donde la Alta Dirección aprobó la matriz de riesgos de corrupción, por lo tanto se da como cumplida la actividad. Sin embargo se recomienda mantener al día las actas de los comités en la Entidad,</t>
  </si>
  <si>
    <t>Se presentan evidencias de la construcción del mapa de riesgos de corrupción de diciembre de 2019. Sin embargo no se evidencia acta de comité de dirección aprobando la matriz vigente ni se encontró expediente en ORFEO.</t>
  </si>
  <si>
    <t>Se evidencia correo electrónico con fecha del 31 de enero de 2020, solicitando la publicación de la matriz de riesgos de corrupción, asi mismo se validó en la página web la publicación en el link https://www.fuga.gov.co/transparencia/plan-anticorrupcion</t>
  </si>
  <si>
    <t>Actividad cumplida</t>
  </si>
  <si>
    <t xml:space="preserve">verificar </t>
  </si>
  <si>
    <t>La oficina de control interno ha emitido los informes correspondientes</t>
  </si>
  <si>
    <t xml:space="preserve">La actividad se encuentra dentro de los términos programados, sin embargo no se encuentran evidencias de inicio de gestión. </t>
  </si>
  <si>
    <t>Se sugiere documentar la gestión de las acciones teniendo en cuenta su fecha de inicio para evitar incumplimientos.</t>
  </si>
  <si>
    <t xml:space="preserve">Se presenta correo del 28 de abril de 2020 remitiendo el procedimiento de atención a la ciudadanía y PQRs </t>
  </si>
  <si>
    <t xml:space="preserve">Si bien la actividad se encuentra dentro de los términos programados, se reitera recomendación de la segunda línea de defensa y se recomienda priorizar la culminación de la actualización de la documentación. </t>
  </si>
  <si>
    <t>Se evidencian 3 informes publicados correspondientes a los meses de enero, febrero y marzo de 2020 a la fecha no se encuentra publicado el informe correspondiente al mes de abril.</t>
  </si>
  <si>
    <t>Se recomienda mantener actualizada la publicación de los informes mensuales.</t>
  </si>
  <si>
    <t>En la  presentación de power point resumiendo las evidencias crelacionadas con el plan</t>
  </si>
  <si>
    <t>Si bien se encuentra formulado y aprobado el plan, se reitera lo recomendado por la segunda línea de defensa.</t>
  </si>
  <si>
    <t xml:space="preserve">Si bien la actividad se encuentra dentro de los términos programados, se recomienda documentar evidencias teniendo en cuenta las metas e indicadores propuestos. </t>
  </si>
  <si>
    <t>Se evidencia un bolitín de socialización de la estratégia de sensibilización sobre el código de integridad.</t>
  </si>
  <si>
    <t xml:space="preserve">Se verificaron los documentos de designación de gestores de participación ciudadana para la vigencia 2020 </t>
  </si>
  <si>
    <t>Se evidencian los soportes de la sesión virtual de inducción para el equipo de gestores de participación ciudadana desarrollada el 2 de abril de 2020.</t>
  </si>
  <si>
    <t xml:space="preserve">Se reiteran las recomendaciones realizadas en las evaluaciones anteriores relacionadas con:
1. Publicar la información de forma rutinaria y permanente, con el fin de garantizar cumplimiento de la Ley de Transparencia 1712 de 2014.
2. Ajustar la información atendiendo las recomendaciones.
3. Realizar los ajustes correspondientes en la página web, teniendo en cuenta Govimentum y el cumplimiento del manual de imagen institucional , en el marco de la ley de transparencia.
4. Fortalecer los mecanismos de control en la 1ª.  y 2ª.  línea de defensa para garantizar la publicación de la información como lo requiere la norma vigente.
5. Se presentan algunas diferencias en la evaluación hecha por la segunda y la tercera línea de defensa, por lo tanto se recomienda continuar revisando los criterios de monitoreo.
</t>
  </si>
  <si>
    <t xml:space="preserve">1. El cumplimiento promedio delprimer cuatrimestre correspone al 88.467%
2. Persisten algunas oportunidades de mejora evidenciadas en los ejercicios de seguimiento realizados durante la vigencia 2019, la mayoría identificadas desde 2018, que no permiten registrar el 100% de efectividad en la implementación y mantenimiento de la información publicada 
</t>
  </si>
  <si>
    <t>Se evidencia reunión de socialización de los requerimientos de la Ley de transparencia realizada el 17 de marzo entre profesionales de la OAP y web master.</t>
  </si>
  <si>
    <t>Si bien se realizó una actividad se socialización, se recomienda implementar seguimientos conjuntos con comunicaciones o validaciones periodicas entre los dos procesos que permitan el entendimiento y cumplimiento de la Ley de transparencia.</t>
  </si>
  <si>
    <t>Se verificó en intranet el procedimiento Seguimiento a la implementación y sostenibilidad de la Ley de transparencia GE-PD-04. V2 del 30 de marzo de 2020</t>
  </si>
  <si>
    <t>Se recomienda incluir dentro del procedimiento las obligaciones de todos los procesos relacionadas con la publicación oportuna de la información atendiendo los requerimientos de la normatividad vigente.</t>
  </si>
  <si>
    <t>La actividad se encuentra dentro de los términos de ejecución, se verificaron los comunicados enviados por la OAP.</t>
  </si>
  <si>
    <t>Se recomienda a los líderes de proceso atender las recomendaciones de la OAP y la OCI relacionadas con el cumplimiento de la Ley de Transparencia.</t>
  </si>
  <si>
    <t>La OAP realizó el monitoreo a la matriz de cumplimiento y sostenibilidad de la Ley de Transparencia y lo remitió a la OCI en los tiempos establecidos</t>
  </si>
  <si>
    <t xml:space="preserve">Se recomienda verificar las recomendaciones específicas en el informe de seguimiento a la Ley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</si>
</sst>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Calibri"/>
      <family val="2"/>
      <scheme val="minor"/>
    </font>
    <font>
      <b/>
      <sz val="10"/>
      <name val="Arial"/>
      <family val="2"/>
    </font>
    <font>
      <sz val="10"/>
      <name val="Arial"/>
      <family val="2"/>
    </font>
    <font>
      <b/>
      <sz val="10"/>
      <color indexed="8"/>
      <name val="Arial"/>
      <family val="2"/>
    </font>
    <font>
      <b/>
      <sz val="10"/>
      <color indexed="12"/>
      <name val="Arial"/>
      <family val="2"/>
    </font>
    <font>
      <b/>
      <sz val="10"/>
      <color indexed="10"/>
      <name val="Arial"/>
      <family val="2"/>
    </font>
    <font>
      <sz val="11"/>
      <color theme="1"/>
      <name val="Calibri"/>
      <family val="2"/>
      <scheme val="minor"/>
    </font>
    <font>
      <sz val="10"/>
      <color theme="1"/>
      <name val="Arial"/>
      <family val="2"/>
    </font>
    <font>
      <b/>
      <sz val="10"/>
      <color theme="1"/>
      <name val="Arial"/>
      <family val="2"/>
    </font>
    <font>
      <sz val="10"/>
      <color theme="0"/>
      <name val="Arial"/>
      <family val="2"/>
    </font>
    <font>
      <b/>
      <sz val="12"/>
      <color theme="1"/>
      <name val="Arial"/>
      <family val="2"/>
    </font>
    <font>
      <sz val="10"/>
      <color theme="1"/>
      <name val="Calibri"/>
      <family val="2"/>
      <scheme val="minor"/>
    </font>
    <font>
      <sz val="8"/>
      <name val="Calibri"/>
      <family val="2"/>
      <scheme val="minor"/>
    </font>
    <font>
      <sz val="11"/>
      <name val="Calibri"/>
      <family val="2"/>
      <scheme val="minor"/>
    </font>
    <font>
      <b/>
      <sz val="11"/>
      <name val="Arial"/>
      <family val="2"/>
    </font>
    <font>
      <sz val="9"/>
      <name val="Arial"/>
      <family val="2"/>
    </font>
    <font>
      <u/>
      <sz val="11"/>
      <color theme="10"/>
      <name val="Calibri"/>
      <family val="2"/>
      <scheme val="minor"/>
    </font>
    <font>
      <sz val="12"/>
      <name val="Arial"/>
      <family val="2"/>
    </font>
    <font>
      <b/>
      <sz val="10"/>
      <color theme="3" tint="0.39997558519241921"/>
      <name val="Arial"/>
      <family val="2"/>
    </font>
    <font>
      <b/>
      <sz val="10"/>
      <color rgb="FFFF0000"/>
      <name val="Arial"/>
      <family val="2"/>
    </font>
    <font>
      <sz val="10"/>
      <color indexed="10"/>
      <name val="Arial"/>
      <family val="2"/>
    </font>
    <font>
      <i/>
      <sz val="10"/>
      <name val="Arial"/>
      <family val="2"/>
    </font>
    <font>
      <b/>
      <sz val="11"/>
      <color theme="1"/>
      <name val="Calibri"/>
      <family val="2"/>
      <scheme val="minor"/>
    </font>
    <font>
      <sz val="10"/>
      <name val="Calibri"/>
      <family val="2"/>
      <scheme val="minor"/>
    </font>
    <font>
      <sz val="10"/>
      <color rgb="FFFF0000"/>
      <name val="Calibri"/>
      <family val="2"/>
      <scheme val="minor"/>
    </font>
    <font>
      <b/>
      <sz val="10"/>
      <color theme="1"/>
      <name val="Calibri"/>
      <family val="2"/>
      <scheme val="minor"/>
    </font>
    <font>
      <b/>
      <sz val="10"/>
      <name val="Calibri"/>
      <family val="2"/>
      <scheme val="minor"/>
    </font>
    <font>
      <u/>
      <sz val="9.35"/>
      <color theme="10"/>
      <name val="Calibri"/>
      <family val="2"/>
    </font>
    <font>
      <sz val="10"/>
      <color rgb="FF000000"/>
      <name val="Arial"/>
      <family val="2"/>
    </font>
    <font>
      <b/>
      <sz val="8"/>
      <color theme="1"/>
      <name val="Arial"/>
      <family val="2"/>
    </font>
    <font>
      <sz val="10"/>
      <color rgb="FFFF0000"/>
      <name val="Arial"/>
      <family val="2"/>
    </font>
    <font>
      <u/>
      <sz val="10"/>
      <color theme="10"/>
      <name val="Calibri"/>
      <family val="2"/>
      <scheme val="minor"/>
    </font>
    <font>
      <u/>
      <sz val="9"/>
      <color theme="10"/>
      <name val="Calibri"/>
      <family val="2"/>
      <scheme val="minor"/>
    </font>
    <font>
      <sz val="9"/>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0" tint="-4.9989318521683403E-2"/>
        <bgColor indexed="64"/>
      </patternFill>
    </fill>
  </fills>
  <borders count="45">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hair">
        <color indexed="64"/>
      </top>
      <bottom style="hair">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hair">
        <color indexed="64"/>
      </right>
      <top style="hair">
        <color indexed="64"/>
      </top>
      <bottom style="dotted">
        <color indexed="64"/>
      </bottom>
      <diagonal/>
    </border>
    <border>
      <left style="dotted">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dotted">
        <color indexed="64"/>
      </top>
      <bottom/>
      <diagonal/>
    </border>
    <border>
      <left/>
      <right/>
      <top style="dotted">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dotted">
        <color indexed="64"/>
      </left>
      <right/>
      <top style="hair">
        <color indexed="64"/>
      </top>
      <bottom style="dotted">
        <color indexed="64"/>
      </bottom>
      <diagonal/>
    </border>
    <border>
      <left/>
      <right/>
      <top style="hair">
        <color indexed="64"/>
      </top>
      <bottom style="dotted">
        <color indexed="64"/>
      </bottom>
      <diagonal/>
    </border>
    <border>
      <left/>
      <right style="dotted">
        <color indexed="64"/>
      </right>
      <top style="hair">
        <color indexed="64"/>
      </top>
      <bottom style="dotted">
        <color indexed="64"/>
      </bottom>
      <diagonal/>
    </border>
    <border>
      <left style="dotted">
        <color indexed="64"/>
      </left>
      <right/>
      <top/>
      <bottom style="hair">
        <color indexed="64"/>
      </bottom>
      <diagonal/>
    </border>
    <border>
      <left style="dotted">
        <color indexed="64"/>
      </left>
      <right/>
      <top style="dotted">
        <color indexed="64"/>
      </top>
      <bottom style="hair">
        <color indexed="64"/>
      </bottom>
      <diagonal/>
    </border>
  </borders>
  <cellStyleXfs count="6">
    <xf numFmtId="0" fontId="0" fillId="0" borderId="0"/>
    <xf numFmtId="0" fontId="2" fillId="0" borderId="0"/>
    <xf numFmtId="0" fontId="6" fillId="0" borderId="0"/>
    <xf numFmtId="9" fontId="6" fillId="0" borderId="0" applyFont="0" applyFill="0" applyBorder="0" applyAlignment="0" applyProtection="0"/>
    <xf numFmtId="0" fontId="16" fillId="0" borderId="0" applyNumberFormat="0" applyFill="0" applyBorder="0" applyAlignment="0" applyProtection="0"/>
    <xf numFmtId="0" fontId="27" fillId="0" borderId="0" applyNumberFormat="0" applyFill="0" applyBorder="0" applyAlignment="0" applyProtection="0">
      <alignment vertical="top"/>
      <protection locked="0"/>
    </xf>
  </cellStyleXfs>
  <cellXfs count="255">
    <xf numFmtId="0" fontId="0" fillId="0" borderId="0" xfId="0"/>
    <xf numFmtId="0" fontId="7" fillId="2" borderId="0" xfId="0" applyFont="1" applyFill="1" applyBorder="1" applyProtection="1"/>
    <xf numFmtId="0" fontId="7" fillId="2" borderId="1" xfId="0" applyFont="1" applyFill="1" applyBorder="1" applyAlignment="1" applyProtection="1">
      <alignment horizontal="center" vertical="center"/>
    </xf>
    <xf numFmtId="0" fontId="2" fillId="0" borderId="1" xfId="0" applyFont="1" applyFill="1" applyBorder="1" applyAlignment="1" applyProtection="1">
      <alignment horizontal="justify" vertical="center"/>
    </xf>
    <xf numFmtId="0" fontId="2" fillId="0" borderId="1" xfId="0" applyFont="1" applyFill="1" applyBorder="1" applyAlignment="1" applyProtection="1">
      <alignment horizontal="center" vertical="center" wrapText="1"/>
    </xf>
    <xf numFmtId="14" fontId="7" fillId="2" borderId="1" xfId="0" applyNumberFormat="1" applyFont="1" applyFill="1" applyBorder="1" applyAlignment="1" applyProtection="1">
      <alignment horizontal="center" vertical="center"/>
    </xf>
    <xf numFmtId="14" fontId="2" fillId="2" borderId="1" xfId="0" applyNumberFormat="1" applyFont="1" applyFill="1" applyBorder="1" applyAlignment="1" applyProtection="1">
      <alignment horizontal="center" vertical="center"/>
    </xf>
    <xf numFmtId="0" fontId="7" fillId="2" borderId="0" xfId="0" applyFont="1" applyFill="1" applyProtection="1"/>
    <xf numFmtId="0" fontId="7" fillId="0" borderId="1" xfId="0" applyFont="1" applyFill="1" applyBorder="1" applyAlignment="1" applyProtection="1">
      <alignment horizontal="center" vertical="center" wrapText="1"/>
    </xf>
    <xf numFmtId="0" fontId="2" fillId="2" borderId="0" xfId="0" applyFont="1" applyFill="1" applyProtection="1"/>
    <xf numFmtId="0" fontId="2" fillId="2" borderId="0" xfId="0" applyFont="1" applyFill="1" applyAlignment="1" applyProtection="1">
      <alignment horizontal="center"/>
    </xf>
    <xf numFmtId="0" fontId="1" fillId="3" borderId="1" xfId="0" applyFont="1" applyFill="1" applyBorder="1" applyAlignment="1" applyProtection="1">
      <alignment horizontal="left" vertical="center"/>
    </xf>
    <xf numFmtId="0" fontId="2" fillId="2" borderId="0" xfId="0" applyFont="1" applyFill="1" applyAlignment="1" applyProtection="1">
      <alignment horizontal="left" vertical="center"/>
    </xf>
    <xf numFmtId="0" fontId="2" fillId="2" borderId="0" xfId="0" applyFont="1" applyFill="1" applyAlignment="1" applyProtection="1">
      <alignment horizontal="center" vertical="center"/>
    </xf>
    <xf numFmtId="0" fontId="7" fillId="2" borderId="0" xfId="0" applyFont="1" applyFill="1" applyAlignment="1" applyProtection="1">
      <alignment horizontal="left" vertical="center"/>
    </xf>
    <xf numFmtId="0" fontId="1" fillId="3" borderId="2" xfId="0" applyFont="1" applyFill="1" applyBorder="1" applyAlignment="1" applyProtection="1">
      <alignment horizontal="left" vertical="center"/>
    </xf>
    <xf numFmtId="0" fontId="7" fillId="2" borderId="0" xfId="0" applyFont="1" applyFill="1" applyAlignment="1" applyProtection="1">
      <alignment wrapText="1"/>
    </xf>
    <xf numFmtId="14" fontId="2" fillId="2" borderId="1" xfId="0" applyNumberFormat="1" applyFont="1" applyFill="1" applyBorder="1" applyAlignment="1" applyProtection="1">
      <alignment horizontal="left" vertical="center" wrapText="1"/>
    </xf>
    <xf numFmtId="0" fontId="8" fillId="3" borderId="1" xfId="0" applyFont="1" applyFill="1" applyBorder="1" applyAlignment="1" applyProtection="1">
      <alignment horizontal="left" vertical="center"/>
    </xf>
    <xf numFmtId="0" fontId="8" fillId="3" borderId="2" xfId="0" applyFont="1" applyFill="1" applyBorder="1" applyAlignment="1" applyProtection="1">
      <alignment horizontal="left" vertical="center"/>
    </xf>
    <xf numFmtId="0" fontId="2" fillId="0" borderId="1" xfId="0" applyFont="1" applyFill="1" applyBorder="1" applyAlignment="1" applyProtection="1">
      <alignment horizontal="justify" vertical="center" wrapText="1"/>
    </xf>
    <xf numFmtId="0" fontId="2" fillId="2" borderId="1" xfId="0" applyFont="1" applyFill="1" applyBorder="1" applyAlignment="1" applyProtection="1">
      <alignment horizontal="justify" vertical="center" wrapText="1"/>
    </xf>
    <xf numFmtId="0" fontId="7" fillId="2" borderId="0" xfId="0" applyFont="1" applyFill="1" applyAlignment="1" applyProtection="1">
      <alignment horizontal="left" vertical="center" wrapText="1"/>
    </xf>
    <xf numFmtId="0" fontId="7" fillId="0" borderId="1" xfId="0" applyFont="1" applyBorder="1" applyAlignment="1" applyProtection="1">
      <alignment horizontal="justify" vertical="center" wrapText="1"/>
    </xf>
    <xf numFmtId="0" fontId="7" fillId="2" borderId="1" xfId="0" applyFont="1" applyFill="1" applyBorder="1" applyAlignment="1" applyProtection="1">
      <alignment horizontal="center" vertical="center" wrapText="1"/>
    </xf>
    <xf numFmtId="14" fontId="7" fillId="0" borderId="1" xfId="0" applyNumberFormat="1" applyFont="1" applyFill="1" applyBorder="1" applyAlignment="1" applyProtection="1">
      <alignment horizontal="center" vertical="center"/>
    </xf>
    <xf numFmtId="0" fontId="7" fillId="2" borderId="0" xfId="0" applyFont="1" applyFill="1" applyBorder="1" applyAlignment="1" applyProtection="1">
      <alignment horizontal="left" vertical="center"/>
    </xf>
    <xf numFmtId="0" fontId="7" fillId="2" borderId="0" xfId="0" applyFont="1" applyFill="1" applyBorder="1" applyAlignment="1" applyProtection="1">
      <alignment wrapText="1"/>
    </xf>
    <xf numFmtId="0" fontId="0" fillId="0" borderId="0" xfId="0" applyProtection="1"/>
    <xf numFmtId="0" fontId="7" fillId="0" borderId="1" xfId="0" applyFont="1" applyBorder="1" applyAlignment="1" applyProtection="1">
      <alignment horizontal="center" vertical="center"/>
    </xf>
    <xf numFmtId="14" fontId="7" fillId="2" borderId="0" xfId="0" applyNumberFormat="1" applyFont="1" applyFill="1" applyBorder="1" applyAlignment="1" applyProtection="1">
      <alignment horizontal="left" vertical="center"/>
    </xf>
    <xf numFmtId="0" fontId="7" fillId="2" borderId="0" xfId="0" applyFont="1" applyFill="1" applyAlignment="1" applyProtection="1"/>
    <xf numFmtId="0" fontId="7" fillId="2" borderId="0" xfId="0" applyFont="1" applyFill="1" applyBorder="1" applyAlignment="1" applyProtection="1">
      <alignment horizontal="center"/>
    </xf>
    <xf numFmtId="14" fontId="7" fillId="2" borderId="1" xfId="0" applyNumberFormat="1" applyFont="1" applyFill="1" applyBorder="1" applyAlignment="1" applyProtection="1">
      <alignment horizontal="left" vertical="center" wrapText="1"/>
    </xf>
    <xf numFmtId="0" fontId="9" fillId="2" borderId="0" xfId="0" applyFont="1" applyFill="1" applyBorder="1" applyProtection="1"/>
    <xf numFmtId="0" fontId="7" fillId="2" borderId="0" xfId="0" applyFont="1" applyFill="1" applyAlignment="1" applyProtection="1">
      <alignment horizontal="center"/>
    </xf>
    <xf numFmtId="0" fontId="17" fillId="2" borderId="1" xfId="0" applyFont="1" applyFill="1" applyBorder="1" applyAlignment="1" applyProtection="1">
      <alignment horizontal="center" vertical="center" wrapText="1"/>
    </xf>
    <xf numFmtId="0" fontId="2" fillId="2" borderId="4" xfId="0" applyFont="1" applyFill="1" applyBorder="1" applyAlignment="1" applyProtection="1">
      <alignment horizontal="left" vertical="center" wrapText="1"/>
    </xf>
    <xf numFmtId="1" fontId="2" fillId="0" borderId="4" xfId="0" applyNumberFormat="1" applyFont="1" applyFill="1" applyBorder="1" applyAlignment="1" applyProtection="1">
      <alignment horizontal="left" vertical="center"/>
    </xf>
    <xf numFmtId="14" fontId="7" fillId="2" borderId="1" xfId="0" applyNumberFormat="1" applyFont="1" applyFill="1" applyBorder="1" applyAlignment="1" applyProtection="1">
      <alignment horizontal="center" vertical="center" wrapText="1"/>
    </xf>
    <xf numFmtId="0" fontId="7" fillId="0" borderId="1" xfId="0" applyFont="1" applyFill="1" applyBorder="1" applyAlignment="1">
      <alignment horizontal="justify" vertical="center" wrapText="1"/>
    </xf>
    <xf numFmtId="14" fontId="7" fillId="0" borderId="1" xfId="0" applyNumberFormat="1" applyFont="1" applyBorder="1" applyAlignment="1">
      <alignment horizontal="center" vertical="center"/>
    </xf>
    <xf numFmtId="0" fontId="7" fillId="0" borderId="1" xfId="0" applyFont="1" applyBorder="1" applyAlignment="1">
      <alignment horizontal="justify" vertical="center" wrapText="1"/>
    </xf>
    <xf numFmtId="0" fontId="2"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Fill="1" applyBorder="1" applyAlignment="1">
      <alignment horizontal="center" vertical="center" wrapText="1"/>
    </xf>
    <xf numFmtId="14" fontId="2" fillId="0" borderId="1" xfId="0" applyNumberFormat="1" applyFont="1" applyFill="1" applyBorder="1" applyAlignment="1" applyProtection="1">
      <alignment horizontal="left" vertical="center" wrapText="1"/>
    </xf>
    <xf numFmtId="0" fontId="2" fillId="0" borderId="1" xfId="0" applyFont="1" applyFill="1" applyBorder="1" applyAlignment="1">
      <alignment horizontal="justify" vertical="center" wrapText="1"/>
    </xf>
    <xf numFmtId="14" fontId="2" fillId="2" borderId="1"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11" fillId="5" borderId="18" xfId="0" applyFont="1" applyFill="1" applyBorder="1" applyAlignment="1" applyProtection="1">
      <alignment vertical="center"/>
    </xf>
    <xf numFmtId="0" fontId="11" fillId="5" borderId="18" xfId="0" applyFont="1" applyFill="1" applyBorder="1" applyAlignment="1" applyProtection="1">
      <alignment horizontal="center" vertical="center"/>
    </xf>
    <xf numFmtId="0" fontId="11" fillId="0" borderId="18" xfId="0" applyFont="1" applyBorder="1" applyAlignment="1" applyProtection="1">
      <alignment horizontal="center" vertical="center"/>
    </xf>
    <xf numFmtId="0" fontId="0" fillId="0" borderId="0" xfId="0" applyFont="1" applyProtection="1"/>
    <xf numFmtId="0" fontId="23" fillId="0" borderId="18" xfId="0" applyFont="1" applyBorder="1" applyAlignment="1" applyProtection="1">
      <alignment horizontal="center" vertical="center"/>
    </xf>
    <xf numFmtId="0" fontId="0" fillId="0" borderId="0" xfId="0" applyFont="1" applyAlignment="1" applyProtection="1">
      <alignment horizontal="centerContinuous" vertical="center" wrapText="1"/>
    </xf>
    <xf numFmtId="0" fontId="0" fillId="0" borderId="0" xfId="0" applyFont="1" applyAlignment="1" applyProtection="1">
      <alignment horizontal="center"/>
    </xf>
    <xf numFmtId="14" fontId="2" fillId="0" borderId="1" xfId="0" applyNumberFormat="1" applyFont="1" applyBorder="1" applyAlignment="1">
      <alignment horizontal="center" vertical="center"/>
    </xf>
    <xf numFmtId="0" fontId="7" fillId="2" borderId="1" xfId="0" applyFont="1" applyFill="1" applyBorder="1" applyAlignment="1" applyProtection="1">
      <alignment vertical="center" wrapText="1"/>
    </xf>
    <xf numFmtId="0" fontId="2" fillId="0" borderId="1" xfId="0" applyFont="1" applyBorder="1" applyAlignment="1" applyProtection="1">
      <alignment horizontal="center" vertical="center"/>
    </xf>
    <xf numFmtId="0" fontId="2" fillId="0" borderId="1" xfId="0" applyFont="1" applyBorder="1" applyAlignment="1">
      <alignment horizontal="justify"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30" xfId="0" applyFont="1" applyFill="1" applyBorder="1" applyAlignment="1" applyProtection="1">
      <alignment horizontal="left" vertical="center" wrapText="1"/>
    </xf>
    <xf numFmtId="1" fontId="2" fillId="0" borderId="29" xfId="0" applyNumberFormat="1" applyFont="1" applyFill="1" applyBorder="1" applyAlignment="1" applyProtection="1">
      <alignment horizontal="left" vertical="center"/>
    </xf>
    <xf numFmtId="14" fontId="2" fillId="0" borderId="30" xfId="0" applyNumberFormat="1" applyFont="1" applyFill="1" applyBorder="1" applyAlignment="1" applyProtection="1">
      <alignment vertical="center"/>
    </xf>
    <xf numFmtId="14" fontId="2" fillId="0" borderId="4" xfId="0" applyNumberFormat="1" applyFont="1" applyFill="1" applyBorder="1" applyAlignment="1" applyProtection="1">
      <alignment horizontal="left" vertical="center"/>
    </xf>
    <xf numFmtId="0" fontId="2" fillId="2" borderId="3" xfId="0" applyFont="1" applyFill="1" applyBorder="1" applyAlignment="1" applyProtection="1">
      <alignment horizontal="left" vertical="center" wrapText="1"/>
    </xf>
    <xf numFmtId="0" fontId="17" fillId="2" borderId="3"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14" fontId="2" fillId="0" borderId="1"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8" fillId="3" borderId="1" xfId="0" applyFont="1" applyFill="1" applyBorder="1" applyAlignment="1" applyProtection="1">
      <alignment horizontal="center" vertical="center" wrapText="1"/>
    </xf>
    <xf numFmtId="0" fontId="2" fillId="2" borderId="1" xfId="0" applyFont="1" applyFill="1" applyBorder="1" applyAlignment="1" applyProtection="1">
      <alignment horizontal="left" vertical="center" wrapText="1"/>
    </xf>
    <xf numFmtId="0" fontId="2" fillId="2" borderId="1"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0" borderId="3" xfId="0" applyFont="1" applyFill="1" applyBorder="1" applyAlignment="1" applyProtection="1">
      <alignment vertical="center" wrapText="1"/>
    </xf>
    <xf numFmtId="0" fontId="2" fillId="0" borderId="1" xfId="0" applyFont="1" applyFill="1" applyBorder="1" applyAlignment="1" applyProtection="1">
      <alignment horizontal="left" vertical="center" wrapText="1"/>
    </xf>
    <xf numFmtId="0" fontId="7" fillId="2" borderId="0" xfId="0" applyFont="1" applyFill="1" applyBorder="1" applyAlignment="1" applyProtection="1"/>
    <xf numFmtId="0" fontId="8"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7" fillId="3" borderId="0" xfId="0" applyFont="1" applyFill="1" applyBorder="1" applyAlignment="1" applyProtection="1">
      <alignment horizontal="center"/>
    </xf>
    <xf numFmtId="0" fontId="0" fillId="0" borderId="0" xfId="0" applyFont="1" applyFill="1" applyProtection="1"/>
    <xf numFmtId="14" fontId="7" fillId="0" borderId="1" xfId="0" applyNumberFormat="1" applyFont="1" applyFill="1" applyBorder="1" applyAlignment="1" applyProtection="1">
      <alignment horizontal="center" vertical="center" wrapText="1"/>
    </xf>
    <xf numFmtId="14" fontId="7" fillId="0" borderId="1" xfId="0" applyNumberFormat="1" applyFont="1" applyFill="1" applyBorder="1" applyAlignment="1" applyProtection="1">
      <alignment horizontal="left" vertical="center" wrapText="1"/>
    </xf>
    <xf numFmtId="0" fontId="15" fillId="0" borderId="1" xfId="0" applyNumberFormat="1" applyFont="1" applyFill="1" applyBorder="1" applyAlignment="1" applyProtection="1">
      <alignment horizontal="center" vertical="center" wrapText="1"/>
    </xf>
    <xf numFmtId="0" fontId="2" fillId="2" borderId="31" xfId="0" applyFont="1" applyFill="1" applyBorder="1" applyAlignment="1" applyProtection="1">
      <alignment horizontal="left" vertical="center" wrapText="1"/>
    </xf>
    <xf numFmtId="9" fontId="15" fillId="0" borderId="1" xfId="0" applyNumberFormat="1" applyFont="1" applyFill="1" applyBorder="1" applyAlignment="1" applyProtection="1">
      <alignment horizontal="center" vertical="center" wrapText="1"/>
    </xf>
    <xf numFmtId="10" fontId="15" fillId="0" borderId="1" xfId="3"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center" vertical="top" wrapText="1"/>
    </xf>
    <xf numFmtId="0" fontId="16" fillId="0" borderId="1" xfId="4" applyNumberFormat="1" applyFill="1" applyBorder="1" applyAlignment="1" applyProtection="1">
      <alignment horizontal="center" vertical="top" wrapText="1"/>
    </xf>
    <xf numFmtId="0" fontId="7" fillId="0" borderId="1" xfId="0" applyFont="1" applyFill="1" applyBorder="1" applyAlignment="1" applyProtection="1">
      <alignment vertical="center" wrapText="1"/>
    </xf>
    <xf numFmtId="0" fontId="30" fillId="0" borderId="1" xfId="0" applyFont="1" applyFill="1" applyBorder="1" applyAlignment="1" applyProtection="1">
      <alignment vertical="center" wrapText="1"/>
    </xf>
    <xf numFmtId="0" fontId="7" fillId="2" borderId="32" xfId="0" applyFont="1" applyFill="1" applyBorder="1" applyAlignment="1" applyProtection="1">
      <alignment horizontal="center" vertical="center"/>
    </xf>
    <xf numFmtId="0" fontId="2" fillId="2" borderId="31" xfId="0" applyFont="1" applyFill="1" applyBorder="1" applyAlignment="1" applyProtection="1">
      <alignment vertical="center" wrapText="1"/>
    </xf>
    <xf numFmtId="0" fontId="2" fillId="2" borderId="1" xfId="0" applyFont="1" applyFill="1" applyBorder="1" applyAlignment="1" applyProtection="1">
      <alignment vertical="center" wrapText="1"/>
    </xf>
    <xf numFmtId="0" fontId="30" fillId="0" borderId="1" xfId="0" applyFont="1" applyFill="1" applyBorder="1" applyProtection="1"/>
    <xf numFmtId="0" fontId="30" fillId="2" borderId="32" xfId="0" applyFont="1" applyFill="1" applyBorder="1" applyProtection="1"/>
    <xf numFmtId="0" fontId="7" fillId="0" borderId="1" xfId="0" applyFont="1" applyFill="1" applyBorder="1" applyProtection="1"/>
    <xf numFmtId="14" fontId="2" fillId="0" borderId="34" xfId="0" applyNumberFormat="1" applyFont="1" applyFill="1" applyBorder="1" applyAlignment="1" applyProtection="1">
      <alignment horizontal="left" vertical="center" wrapText="1"/>
    </xf>
    <xf numFmtId="0" fontId="15" fillId="0" borderId="34" xfId="0" applyNumberFormat="1" applyFont="1" applyFill="1" applyBorder="1" applyAlignment="1" applyProtection="1">
      <alignment horizontal="center" vertical="center" wrapText="1"/>
    </xf>
    <xf numFmtId="10" fontId="15" fillId="0" borderId="34" xfId="3" applyNumberFormat="1" applyFont="1" applyFill="1" applyBorder="1" applyAlignment="1" applyProtection="1">
      <alignment horizontal="center" vertical="center" wrapText="1"/>
    </xf>
    <xf numFmtId="0" fontId="7" fillId="0" borderId="34" xfId="0" applyFont="1" applyFill="1" applyBorder="1" applyProtection="1"/>
    <xf numFmtId="0" fontId="7" fillId="2" borderId="35" xfId="0" applyFont="1" applyFill="1" applyBorder="1" applyProtection="1"/>
    <xf numFmtId="0" fontId="2" fillId="2" borderId="38" xfId="0" applyFont="1" applyFill="1" applyBorder="1" applyAlignment="1" applyProtection="1">
      <alignment horizontal="left" vertical="center" wrapText="1"/>
    </xf>
    <xf numFmtId="14" fontId="2" fillId="2" borderId="3" xfId="0" applyNumberFormat="1" applyFont="1" applyFill="1" applyBorder="1" applyAlignment="1" applyProtection="1">
      <alignment horizontal="left" vertical="center" wrapText="1"/>
    </xf>
    <xf numFmtId="2" fontId="15" fillId="0" borderId="3" xfId="0" applyNumberFormat="1" applyFont="1" applyFill="1" applyBorder="1" applyAlignment="1" applyProtection="1">
      <alignment horizontal="center" vertical="center" wrapText="1"/>
    </xf>
    <xf numFmtId="10" fontId="15" fillId="0" borderId="3" xfId="3" applyNumberFormat="1" applyFont="1" applyFill="1" applyBorder="1" applyAlignment="1" applyProtection="1">
      <alignment horizontal="center" vertical="center" wrapText="1"/>
    </xf>
    <xf numFmtId="0" fontId="15" fillId="0" borderId="3" xfId="0" applyNumberFormat="1" applyFont="1" applyFill="1" applyBorder="1" applyAlignment="1" applyProtection="1">
      <alignment horizontal="left" vertical="top" wrapText="1"/>
    </xf>
    <xf numFmtId="0" fontId="16" fillId="0" borderId="3" xfId="4" applyNumberFormat="1" applyFill="1" applyBorder="1" applyAlignment="1" applyProtection="1">
      <alignment horizontal="center" vertical="top" wrapText="1"/>
    </xf>
    <xf numFmtId="0" fontId="15" fillId="0" borderId="3" xfId="0" applyNumberFormat="1" applyFont="1" applyFill="1" applyBorder="1" applyAlignment="1" applyProtection="1">
      <alignment horizontal="center" vertical="center" wrapText="1"/>
    </xf>
    <xf numFmtId="0" fontId="7" fillId="2" borderId="39" xfId="0" applyFont="1" applyFill="1" applyBorder="1" applyAlignment="1" applyProtection="1">
      <alignment horizontal="center" vertical="center"/>
    </xf>
    <xf numFmtId="14" fontId="14" fillId="3" borderId="40" xfId="0" applyNumberFormat="1" applyFont="1" applyFill="1" applyBorder="1" applyAlignment="1" applyProtection="1">
      <alignment horizontal="center" vertical="center" wrapText="1"/>
    </xf>
    <xf numFmtId="14" fontId="14" fillId="3" borderId="43" xfId="0" applyNumberFormat="1" applyFont="1" applyFill="1" applyBorder="1" applyAlignment="1" applyProtection="1">
      <alignment horizontal="center" vertical="center" wrapText="1"/>
    </xf>
    <xf numFmtId="14" fontId="14" fillId="3" borderId="44" xfId="0" applyNumberFormat="1" applyFont="1" applyFill="1" applyBorder="1" applyAlignment="1" applyProtection="1">
      <alignment horizontal="center" vertical="center" wrapText="1"/>
    </xf>
    <xf numFmtId="14" fontId="14" fillId="3"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horizontal="center" vertical="center" wrapText="1"/>
    </xf>
    <xf numFmtId="0" fontId="7" fillId="2" borderId="1" xfId="0" applyFont="1" applyFill="1" applyBorder="1" applyProtection="1"/>
    <xf numFmtId="14" fontId="14"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wrapText="1"/>
    </xf>
    <xf numFmtId="0" fontId="7" fillId="2" borderId="1" xfId="0" applyFont="1" applyFill="1" applyBorder="1" applyAlignment="1" applyProtection="1">
      <alignment wrapText="1"/>
    </xf>
    <xf numFmtId="0" fontId="2" fillId="0" borderId="1" xfId="0" applyFont="1" applyFill="1" applyBorder="1" applyAlignment="1" applyProtection="1">
      <alignment horizontal="center" vertical="top" wrapText="1"/>
    </xf>
    <xf numFmtId="14" fontId="15" fillId="0" borderId="1" xfId="0" applyNumberFormat="1" applyFont="1" applyFill="1" applyBorder="1" applyAlignment="1" applyProtection="1">
      <alignment horizontal="justify" vertical="center" wrapText="1"/>
    </xf>
    <xf numFmtId="14" fontId="13" fillId="0" borderId="1" xfId="4" applyNumberFormat="1" applyFont="1" applyFill="1" applyBorder="1" applyAlignment="1" applyProtection="1">
      <alignment horizontal="left" vertical="top" wrapText="1"/>
    </xf>
    <xf numFmtId="14" fontId="13" fillId="0" borderId="1" xfId="4" applyNumberFormat="1" applyFont="1" applyFill="1" applyBorder="1" applyAlignment="1" applyProtection="1">
      <alignment horizontal="center" vertical="center" wrapText="1"/>
    </xf>
    <xf numFmtId="0" fontId="7" fillId="0" borderId="1" xfId="0" applyFont="1" applyFill="1" applyBorder="1" applyAlignment="1" applyProtection="1">
      <alignment horizontal="justify" vertical="center" wrapText="1"/>
    </xf>
    <xf numFmtId="14" fontId="2" fillId="0" borderId="1" xfId="0" applyNumberFormat="1" applyFont="1" applyFill="1" applyBorder="1" applyAlignment="1" applyProtection="1">
      <alignment horizontal="center" vertical="center" wrapText="1"/>
    </xf>
    <xf numFmtId="0" fontId="0" fillId="2" borderId="1" xfId="0" applyFont="1" applyFill="1" applyBorder="1" applyAlignment="1" applyProtection="1">
      <alignment horizontal="center" vertical="center" wrapText="1"/>
    </xf>
    <xf numFmtId="0" fontId="0" fillId="0" borderId="1" xfId="0" applyFill="1" applyBorder="1" applyProtection="1"/>
    <xf numFmtId="0" fontId="0" fillId="0" borderId="1" xfId="0" applyBorder="1" applyProtection="1"/>
    <xf numFmtId="0" fontId="7" fillId="0" borderId="1" xfId="0" applyFont="1" applyBorder="1" applyAlignment="1">
      <alignment horizontal="center" vertical="center" wrapText="1"/>
    </xf>
    <xf numFmtId="14"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0" fillId="0" borderId="17" xfId="0" applyFont="1" applyFill="1" applyBorder="1" applyProtection="1"/>
    <xf numFmtId="0" fontId="0" fillId="0" borderId="0" xfId="0" applyFont="1" applyFill="1" applyBorder="1" applyProtection="1"/>
    <xf numFmtId="0" fontId="28" fillId="0" borderId="1" xfId="0" applyFont="1" applyBorder="1" applyAlignment="1">
      <alignment horizontal="justify" vertical="center" wrapText="1" readingOrder="1"/>
    </xf>
    <xf numFmtId="14" fontId="28" fillId="0" borderId="1" xfId="0" applyNumberFormat="1" applyFont="1" applyBorder="1" applyAlignment="1">
      <alignment horizontal="center" vertical="center" wrapText="1" readingOrder="1"/>
    </xf>
    <xf numFmtId="0" fontId="15" fillId="0" borderId="1" xfId="0" applyNumberFormat="1" applyFont="1" applyFill="1" applyBorder="1" applyAlignment="1" applyProtection="1">
      <alignment horizontal="left" vertical="top" wrapText="1"/>
    </xf>
    <xf numFmtId="0" fontId="0" fillId="0" borderId="1" xfId="0" applyFont="1" applyFill="1" applyBorder="1" applyProtection="1"/>
    <xf numFmtId="0" fontId="0" fillId="0" borderId="1" xfId="0" applyFont="1" applyBorder="1" applyProtection="1"/>
    <xf numFmtId="0" fontId="7" fillId="0" borderId="1" xfId="0" applyFont="1" applyBorder="1" applyAlignment="1" applyProtection="1">
      <alignment horizontal="center" vertical="center" wrapText="1"/>
    </xf>
    <xf numFmtId="0" fontId="28" fillId="0" borderId="1" xfId="0" applyFont="1" applyBorder="1" applyAlignment="1">
      <alignment horizontal="left" vertical="center" wrapText="1" readingOrder="1"/>
    </xf>
    <xf numFmtId="0" fontId="28" fillId="0" borderId="1" xfId="0" applyFont="1" applyBorder="1" applyAlignment="1">
      <alignment horizontal="center" vertical="center" wrapText="1" readingOrder="1"/>
    </xf>
    <xf numFmtId="0" fontId="28" fillId="0" borderId="1" xfId="0" applyFont="1" applyBorder="1" applyAlignment="1">
      <alignment vertical="center" wrapText="1" readingOrder="1"/>
    </xf>
    <xf numFmtId="0" fontId="2" fillId="2" borderId="1" xfId="0" applyFont="1" applyFill="1" applyBorder="1" applyAlignment="1" applyProtection="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pplyProtection="1">
      <alignment horizontal="center" vertical="center" wrapText="1"/>
    </xf>
    <xf numFmtId="14" fontId="14" fillId="3" borderId="1" xfId="0" applyNumberFormat="1" applyFont="1" applyFill="1" applyBorder="1" applyAlignment="1" applyProtection="1">
      <alignment horizontal="center" vertical="center" wrapText="1"/>
    </xf>
    <xf numFmtId="0" fontId="7" fillId="2" borderId="1" xfId="0" applyFont="1" applyFill="1" applyBorder="1" applyAlignment="1" applyProtection="1">
      <alignment horizontal="left" vertical="center" wrapText="1"/>
    </xf>
    <xf numFmtId="0" fontId="7" fillId="2" borderId="1" xfId="0" applyFont="1" applyFill="1" applyBorder="1" applyAlignment="1" applyProtection="1">
      <alignment horizontal="center" vertical="center" wrapText="1"/>
    </xf>
    <xf numFmtId="0" fontId="7" fillId="0" borderId="1"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25" fillId="3" borderId="1" xfId="0" applyFont="1" applyFill="1" applyBorder="1" applyAlignment="1" applyProtection="1">
      <alignment horizontal="center" vertical="center" wrapText="1"/>
    </xf>
    <xf numFmtId="0" fontId="26" fillId="3" borderId="1" xfId="0" applyFont="1" applyFill="1" applyBorder="1" applyAlignment="1" applyProtection="1">
      <alignment horizontal="center" vertical="center" wrapText="1"/>
    </xf>
    <xf numFmtId="14" fontId="14" fillId="4" borderId="37" xfId="0" applyNumberFormat="1" applyFont="1" applyFill="1" applyBorder="1" applyAlignment="1" applyProtection="1">
      <alignment horizontal="center" vertical="center" wrapText="1"/>
    </xf>
    <xf numFmtId="49" fontId="7" fillId="2" borderId="1" xfId="0" applyNumberFormat="1" applyFont="1" applyFill="1" applyBorder="1" applyAlignment="1" applyProtection="1">
      <alignment vertical="center" wrapText="1"/>
    </xf>
    <xf numFmtId="0" fontId="15" fillId="0" borderId="1" xfId="0" applyNumberFormat="1" applyFont="1" applyFill="1" applyBorder="1" applyAlignment="1" applyProtection="1">
      <alignment horizontal="center" vertical="center" wrapText="1"/>
      <protection locked="0"/>
    </xf>
    <xf numFmtId="14" fontId="23" fillId="0" borderId="1" xfId="0" applyNumberFormat="1" applyFont="1" applyFill="1" applyBorder="1" applyAlignment="1" applyProtection="1">
      <alignment horizontal="center" vertical="center" wrapText="1"/>
    </xf>
    <xf numFmtId="14" fontId="31" fillId="0" borderId="1" xfId="4" applyNumberFormat="1" applyFont="1" applyFill="1" applyBorder="1" applyAlignment="1" applyProtection="1">
      <alignment horizontal="center" vertical="center" wrapText="1"/>
    </xf>
    <xf numFmtId="14" fontId="2" fillId="0" borderId="1" xfId="0" applyNumberFormat="1" applyFont="1" applyFill="1" applyBorder="1" applyAlignment="1" applyProtection="1">
      <alignment horizontal="left" vertical="top" wrapText="1"/>
    </xf>
    <xf numFmtId="14" fontId="1"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vertical="center" wrapText="1"/>
    </xf>
    <xf numFmtId="0" fontId="7" fillId="2"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32" fillId="0" borderId="1" xfId="4" applyNumberFormat="1" applyFont="1" applyFill="1" applyBorder="1" applyAlignment="1" applyProtection="1">
      <alignment horizontal="center" vertical="center" wrapText="1"/>
    </xf>
    <xf numFmtId="0" fontId="33" fillId="2" borderId="0" xfId="0" applyFont="1" applyFill="1" applyBorder="1" applyProtection="1"/>
    <xf numFmtId="0" fontId="0" fillId="0" borderId="1" xfId="0" applyFill="1" applyBorder="1" applyAlignment="1" applyProtection="1">
      <alignment vertical="center" wrapText="1"/>
    </xf>
    <xf numFmtId="0" fontId="7" fillId="0" borderId="1" xfId="0" applyFont="1" applyFill="1" applyBorder="1" applyAlignment="1" applyProtection="1">
      <alignment horizontal="left" vertical="center" wrapText="1"/>
    </xf>
    <xf numFmtId="14" fontId="2" fillId="0" borderId="1" xfId="0" applyNumberFormat="1" applyFont="1" applyFill="1" applyBorder="1" applyAlignment="1">
      <alignment horizontal="center" vertical="center"/>
    </xf>
    <xf numFmtId="14" fontId="16" fillId="0" borderId="1" xfId="4" applyNumberFormat="1" applyFill="1" applyBorder="1" applyAlignment="1" applyProtection="1">
      <alignment horizontal="center" vertical="center" wrapText="1"/>
    </xf>
    <xf numFmtId="0" fontId="7" fillId="0" borderId="1" xfId="0" applyFont="1" applyFill="1" applyBorder="1" applyAlignment="1" applyProtection="1">
      <alignment vertical="center" wrapText="1"/>
    </xf>
    <xf numFmtId="0" fontId="7" fillId="0" borderId="0" xfId="0" applyFont="1" applyFill="1" applyProtection="1"/>
    <xf numFmtId="0" fontId="10" fillId="0" borderId="1" xfId="0" applyFont="1" applyFill="1" applyBorder="1" applyAlignment="1" applyProtection="1">
      <alignment horizontal="center" vertical="center" wrapText="1"/>
    </xf>
    <xf numFmtId="14" fontId="31" fillId="0" borderId="1" xfId="4" applyNumberFormat="1" applyFont="1" applyFill="1" applyBorder="1" applyAlignment="1" applyProtection="1">
      <alignment horizontal="left" vertical="top" wrapText="1"/>
    </xf>
    <xf numFmtId="0" fontId="7" fillId="0" borderId="1" xfId="0" applyFont="1" applyFill="1" applyBorder="1" applyAlignment="1" applyProtection="1">
      <alignment horizontal="center" vertical="center"/>
    </xf>
    <xf numFmtId="0" fontId="0" fillId="0" borderId="18" xfId="0" applyFont="1" applyBorder="1" applyAlignment="1" applyProtection="1">
      <alignment horizontal="center"/>
    </xf>
    <xf numFmtId="0" fontId="11" fillId="0" borderId="18" xfId="0" applyFont="1" applyBorder="1" applyAlignment="1" applyProtection="1">
      <alignment horizontal="left" vertical="center"/>
    </xf>
    <xf numFmtId="0" fontId="24" fillId="0" borderId="18" xfId="0" applyFont="1" applyBorder="1" applyAlignment="1" applyProtection="1">
      <alignment horizontal="left" vertical="center"/>
    </xf>
    <xf numFmtId="0" fontId="1" fillId="2" borderId="0" xfId="0" applyFont="1" applyFill="1" applyBorder="1" applyAlignment="1" applyProtection="1">
      <alignment horizontal="center" vertical="center" wrapText="1"/>
    </xf>
    <xf numFmtId="0" fontId="2" fillId="2" borderId="9" xfId="0" applyFont="1" applyFill="1" applyBorder="1" applyAlignment="1" applyProtection="1">
      <alignment horizontal="left" vertical="center" wrapText="1"/>
    </xf>
    <xf numFmtId="0" fontId="2" fillId="0" borderId="10" xfId="0" applyFont="1" applyBorder="1" applyAlignment="1" applyProtection="1"/>
    <xf numFmtId="0" fontId="2" fillId="0" borderId="11" xfId="0" applyFont="1" applyBorder="1" applyAlignment="1" applyProtection="1"/>
    <xf numFmtId="0" fontId="2" fillId="2" borderId="2" xfId="0" applyFont="1" applyFill="1" applyBorder="1" applyAlignment="1" applyProtection="1">
      <alignment horizontal="left" vertical="center" wrapText="1"/>
    </xf>
    <xf numFmtId="0" fontId="2" fillId="2" borderId="4" xfId="0" applyFont="1" applyFill="1" applyBorder="1" applyAlignment="1" applyProtection="1">
      <alignment horizontal="left" vertical="center" wrapText="1"/>
    </xf>
    <xf numFmtId="14" fontId="2" fillId="0" borderId="1" xfId="0" applyNumberFormat="1" applyFont="1" applyFill="1" applyBorder="1" applyAlignment="1" applyProtection="1">
      <alignment horizontal="left" vertical="center"/>
    </xf>
    <xf numFmtId="0" fontId="2" fillId="0" borderId="1" xfId="0" applyFont="1" applyFill="1" applyBorder="1" applyAlignment="1" applyProtection="1">
      <alignment horizontal="left" vertical="center"/>
    </xf>
    <xf numFmtId="1" fontId="2" fillId="0" borderId="5" xfId="0" applyNumberFormat="1" applyFont="1" applyFill="1" applyBorder="1" applyAlignment="1" applyProtection="1">
      <alignment horizontal="left" vertical="center"/>
    </xf>
    <xf numFmtId="1" fontId="2" fillId="0" borderId="7" xfId="0" applyNumberFormat="1" applyFont="1" applyFill="1" applyBorder="1" applyAlignment="1" applyProtection="1">
      <alignment horizontal="left" vertical="center"/>
    </xf>
    <xf numFmtId="0" fontId="8" fillId="3" borderId="1" xfId="0" applyFont="1" applyFill="1" applyBorder="1" applyAlignment="1">
      <alignment horizontal="center" vertical="center" wrapText="1"/>
    </xf>
    <xf numFmtId="14" fontId="14" fillId="3" borderId="36" xfId="0" applyNumberFormat="1" applyFont="1" applyFill="1" applyBorder="1" applyAlignment="1" applyProtection="1">
      <alignment horizontal="center" vertical="center" wrapText="1"/>
    </xf>
    <xf numFmtId="14" fontId="14" fillId="3" borderId="37" xfId="0" applyNumberFormat="1"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14" fontId="14" fillId="3" borderId="40" xfId="0" applyNumberFormat="1" applyFont="1" applyFill="1" applyBorder="1" applyAlignment="1" applyProtection="1">
      <alignment horizontal="center" vertical="center" wrapText="1"/>
    </xf>
    <xf numFmtId="14" fontId="14" fillId="3" borderId="41" xfId="0" applyNumberFormat="1" applyFont="1" applyFill="1" applyBorder="1" applyAlignment="1" applyProtection="1">
      <alignment horizontal="center" vertical="center" wrapText="1"/>
    </xf>
    <xf numFmtId="14" fontId="14" fillId="3" borderId="42"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left" vertical="center" wrapText="1"/>
    </xf>
    <xf numFmtId="0" fontId="2" fillId="2" borderId="31" xfId="0" applyFont="1" applyFill="1" applyBorder="1" applyAlignment="1" applyProtection="1">
      <alignment horizontal="left" vertical="center" wrapText="1"/>
    </xf>
    <xf numFmtId="0" fontId="2" fillId="2" borderId="33" xfId="0" applyFont="1" applyFill="1" applyBorder="1" applyAlignment="1" applyProtection="1">
      <alignment horizontal="left" vertical="center" wrapText="1"/>
    </xf>
    <xf numFmtId="0" fontId="17" fillId="2" borderId="1" xfId="0" applyFont="1" applyFill="1" applyBorder="1" applyAlignment="1" applyProtection="1">
      <alignment horizontal="center" vertical="center" wrapText="1"/>
    </xf>
    <xf numFmtId="0" fontId="17" fillId="2" borderId="34"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34"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14" fontId="14" fillId="3" borderId="1" xfId="0" applyNumberFormat="1" applyFont="1" applyFill="1" applyBorder="1" applyAlignment="1" applyProtection="1">
      <alignment horizontal="center" vertical="center" wrapText="1"/>
    </xf>
    <xf numFmtId="0" fontId="7" fillId="2" borderId="8" xfId="0" applyFont="1" applyFill="1" applyBorder="1" applyAlignment="1" applyProtection="1">
      <alignment horizontal="left"/>
    </xf>
    <xf numFmtId="0" fontId="7" fillId="2" borderId="4" xfId="0" applyFont="1" applyFill="1" applyBorder="1" applyAlignment="1" applyProtection="1">
      <alignment horizontal="left"/>
    </xf>
    <xf numFmtId="14" fontId="14"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14" fontId="14" fillId="0" borderId="36" xfId="0" applyNumberFormat="1" applyFont="1" applyFill="1" applyBorder="1" applyAlignment="1" applyProtection="1">
      <alignment horizontal="center" vertical="center" wrapText="1"/>
    </xf>
    <xf numFmtId="14" fontId="14" fillId="0" borderId="37" xfId="0" applyNumberFormat="1" applyFont="1" applyFill="1" applyBorder="1" applyAlignment="1" applyProtection="1">
      <alignment horizontal="center" vertical="center" wrapText="1"/>
    </xf>
    <xf numFmtId="0" fontId="7" fillId="2" borderId="1"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xf>
    <xf numFmtId="0" fontId="10" fillId="3"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14" fontId="2" fillId="2" borderId="1" xfId="0" applyNumberFormat="1"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0" borderId="1"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2" borderId="2" xfId="0" applyFont="1" applyFill="1" applyBorder="1" applyAlignment="1" applyProtection="1">
      <alignment horizontal="left" vertical="center" wrapText="1"/>
    </xf>
    <xf numFmtId="0" fontId="7" fillId="2" borderId="8" xfId="0" applyFont="1" applyFill="1" applyBorder="1" applyAlignment="1" applyProtection="1">
      <alignment horizontal="left" vertical="center" wrapText="1"/>
    </xf>
    <xf numFmtId="0" fontId="7" fillId="2" borderId="4" xfId="0" applyFont="1" applyFill="1" applyBorder="1" applyAlignment="1" applyProtection="1">
      <alignment horizontal="left" vertical="center" wrapText="1"/>
    </xf>
    <xf numFmtId="14" fontId="2" fillId="0" borderId="25" xfId="0" applyNumberFormat="1" applyFont="1" applyFill="1" applyBorder="1" applyAlignment="1" applyProtection="1">
      <alignment horizontal="left" vertical="center"/>
    </xf>
    <xf numFmtId="14" fontId="2" fillId="0" borderId="4" xfId="0" applyNumberFormat="1" applyFont="1" applyFill="1" applyBorder="1" applyAlignment="1" applyProtection="1">
      <alignment horizontal="left" vertical="center"/>
    </xf>
    <xf numFmtId="0" fontId="11" fillId="0" borderId="19"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1" fillId="0" borderId="20" xfId="0" applyFont="1" applyFill="1" applyBorder="1" applyAlignment="1" applyProtection="1">
      <alignment horizontal="center" vertical="center" wrapText="1"/>
    </xf>
    <xf numFmtId="0" fontId="7" fillId="0" borderId="1" xfId="0" applyFont="1" applyBorder="1" applyAlignment="1" applyProtection="1">
      <alignment horizontal="center" vertical="center" wrapText="1"/>
    </xf>
    <xf numFmtId="0" fontId="25" fillId="3" borderId="1" xfId="0" applyFont="1" applyFill="1" applyBorder="1" applyAlignment="1" applyProtection="1">
      <alignment horizontal="center" vertical="center" wrapText="1"/>
    </xf>
    <xf numFmtId="0" fontId="28" fillId="0" borderId="1" xfId="0" applyFont="1" applyBorder="1" applyAlignment="1">
      <alignment horizontal="left" vertical="center" wrapText="1" readingOrder="1"/>
    </xf>
    <xf numFmtId="0" fontId="8" fillId="3" borderId="22" xfId="0" applyFont="1" applyFill="1" applyBorder="1" applyAlignment="1" applyProtection="1">
      <alignment horizontal="left" vertical="center"/>
    </xf>
    <xf numFmtId="0" fontId="7" fillId="0" borderId="16" xfId="0" applyFont="1" applyBorder="1" applyAlignment="1" applyProtection="1">
      <alignment horizontal="justify" vertical="center" wrapText="1"/>
    </xf>
    <xf numFmtId="0" fontId="7" fillId="0" borderId="12" xfId="0" applyFont="1" applyBorder="1" applyAlignment="1" applyProtection="1">
      <alignment horizontal="justify" vertical="center" wrapText="1"/>
    </xf>
    <xf numFmtId="0" fontId="8" fillId="3" borderId="26" xfId="0" applyFont="1" applyFill="1" applyBorder="1" applyAlignment="1" applyProtection="1">
      <alignment horizontal="left" vertical="center"/>
    </xf>
    <xf numFmtId="0" fontId="8" fillId="3" borderId="27" xfId="0" applyFont="1" applyFill="1" applyBorder="1" applyAlignment="1" applyProtection="1">
      <alignment horizontal="left" vertical="center"/>
    </xf>
    <xf numFmtId="0" fontId="8" fillId="3" borderId="14" xfId="0" applyFont="1" applyFill="1" applyBorder="1" applyAlignment="1" applyProtection="1">
      <alignment horizontal="left" vertical="center"/>
    </xf>
    <xf numFmtId="0" fontId="8" fillId="3" borderId="15" xfId="0" applyFont="1" applyFill="1" applyBorder="1" applyAlignment="1" applyProtection="1">
      <alignment horizontal="left" vertical="center"/>
    </xf>
    <xf numFmtId="0" fontId="7" fillId="0" borderId="16" xfId="0" applyFont="1" applyBorder="1" applyAlignment="1" applyProtection="1">
      <alignment horizontal="left" vertical="center"/>
    </xf>
    <xf numFmtId="0" fontId="7" fillId="0" borderId="12" xfId="0" applyFont="1" applyBorder="1" applyAlignment="1" applyProtection="1">
      <alignment horizontal="left" vertical="center"/>
    </xf>
    <xf numFmtId="0" fontId="7" fillId="0" borderId="16" xfId="0" applyFont="1" applyBorder="1" applyAlignment="1" applyProtection="1">
      <alignment horizontal="left" vertical="center" wrapText="1"/>
    </xf>
    <xf numFmtId="0" fontId="7" fillId="0" borderId="12" xfId="0" applyFont="1" applyBorder="1" applyAlignment="1" applyProtection="1">
      <alignment horizontal="left" vertical="center" wrapText="1"/>
    </xf>
    <xf numFmtId="0" fontId="7" fillId="0" borderId="13" xfId="0" applyFont="1" applyBorder="1" applyAlignment="1" applyProtection="1">
      <alignment horizontal="justify" vertical="center" wrapText="1"/>
    </xf>
    <xf numFmtId="0" fontId="8" fillId="3" borderId="23" xfId="0" applyFont="1" applyFill="1" applyBorder="1" applyAlignment="1" applyProtection="1">
      <alignment horizontal="left" vertical="center"/>
    </xf>
    <xf numFmtId="0" fontId="8" fillId="3" borderId="24" xfId="0" applyFont="1" applyFill="1" applyBorder="1" applyAlignment="1" applyProtection="1">
      <alignment horizontal="left" vertical="center"/>
    </xf>
    <xf numFmtId="14" fontId="14" fillId="0" borderId="28" xfId="0" applyNumberFormat="1" applyFont="1" applyFill="1" applyBorder="1" applyAlignment="1" applyProtection="1">
      <alignment horizontal="center" vertical="center" wrapText="1"/>
    </xf>
    <xf numFmtId="0" fontId="22" fillId="3" borderId="1" xfId="0" applyFont="1" applyFill="1" applyBorder="1" applyAlignment="1" applyProtection="1">
      <alignment horizontal="center" vertical="center"/>
    </xf>
    <xf numFmtId="0" fontId="11" fillId="0" borderId="6" xfId="0" applyFont="1" applyBorder="1" applyAlignment="1" applyProtection="1">
      <alignment horizontal="center"/>
    </xf>
    <xf numFmtId="0" fontId="11" fillId="0" borderId="0" xfId="0" applyFont="1" applyBorder="1" applyAlignment="1" applyProtection="1">
      <alignment horizontal="center"/>
    </xf>
  </cellXfs>
  <cellStyles count="6">
    <cellStyle name="Hipervínculo" xfId="4" builtinId="8"/>
    <cellStyle name="Hipervínculo 2" xfId="5"/>
    <cellStyle name="Normal" xfId="0" builtinId="0"/>
    <cellStyle name="Normal 2" xfId="1"/>
    <cellStyle name="Normal 3" xfId="2"/>
    <cellStyle name="Porcentaje" xfId="3" builtinId="5"/>
  </cellStyles>
  <dxfs count="3">
    <dxf>
      <fill>
        <patternFill>
          <bgColor rgb="FF92D050"/>
        </patternFill>
      </fill>
    </dxf>
    <dxf>
      <fill>
        <patternFill>
          <bgColor rgb="FFFFFF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2</xdr:col>
      <xdr:colOff>48714</xdr:colOff>
      <xdr:row>2</xdr:row>
      <xdr:rowOff>145120</xdr:rowOff>
    </xdr:to>
    <xdr:pic>
      <xdr:nvPicPr>
        <xdr:cNvPr id="3" name="1 Imagen" descr="Logo FUGA ALCALDIA-02.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588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0</xdr:col>
      <xdr:colOff>1591235</xdr:colOff>
      <xdr:row>2</xdr:row>
      <xdr:rowOff>145120</xdr:rowOff>
    </xdr:to>
    <xdr:pic>
      <xdr:nvPicPr>
        <xdr:cNvPr id="3" name="1 Imagen" descr="Logo FUGA ALCALDIA-02.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689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0</xdr:col>
      <xdr:colOff>1591235</xdr:colOff>
      <xdr:row>2</xdr:row>
      <xdr:rowOff>145120</xdr:rowOff>
    </xdr:to>
    <xdr:pic>
      <xdr:nvPicPr>
        <xdr:cNvPr id="3" name="1 Imagen" descr="Logo FUGA ALCALDIA-02.pn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689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0</xdr:col>
      <xdr:colOff>1591235</xdr:colOff>
      <xdr:row>2</xdr:row>
      <xdr:rowOff>145120</xdr:rowOff>
    </xdr:to>
    <xdr:pic>
      <xdr:nvPicPr>
        <xdr:cNvPr id="3" name="1 Imagen" descr="Logo FUGA ALCALDIA-02.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689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0</xdr:col>
      <xdr:colOff>1591235</xdr:colOff>
      <xdr:row>2</xdr:row>
      <xdr:rowOff>145120</xdr:rowOff>
    </xdr:to>
    <xdr:pic>
      <xdr:nvPicPr>
        <xdr:cNvPr id="3" name="1 Imagen" descr="Logo FUGA ALCALDIA-02.pn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689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2</xdr:col>
      <xdr:colOff>14941</xdr:colOff>
      <xdr:row>2</xdr:row>
      <xdr:rowOff>145120</xdr:rowOff>
    </xdr:to>
    <xdr:pic>
      <xdr:nvPicPr>
        <xdr:cNvPr id="3" name="1 Imagen" descr="Logo FUGA ALCALDIA-02.pn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689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31298</xdr:colOff>
      <xdr:row>0</xdr:row>
      <xdr:rowOff>101409</xdr:rowOff>
    </xdr:from>
    <xdr:to>
      <xdr:col>0</xdr:col>
      <xdr:colOff>721981</xdr:colOff>
      <xdr:row>2</xdr:row>
      <xdr:rowOff>201084</xdr:rowOff>
    </xdr:to>
    <xdr:pic>
      <xdr:nvPicPr>
        <xdr:cNvPr id="2" name="1 Imagen" descr="Logo FUGA ALCALDIA-02.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31298" y="101409"/>
          <a:ext cx="691243" cy="6235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file:///\\192.168.0.34\plan%20operativo%20integral\OFICINA%20ASESORA%20DE%20PLANEACI&#211;N\PAAC\PAAC%202020\Evidencias\Componente%201-%20Riesgos%20C\1.3" TargetMode="External"/><Relationship Id="rId7" Type="http://schemas.openxmlformats.org/officeDocument/2006/relationships/drawing" Target="../drawings/drawing1.xml"/><Relationship Id="rId2" Type="http://schemas.openxmlformats.org/officeDocument/2006/relationships/hyperlink" Target="file:///\\192.168.0.34\plan%20operativo%20integral\OFICINA%20ASESORA%20DE%20PLANEACI&#211;N\PAAC\PAAC%202020\Evidencias\Componente%201-%20Riesgos%20C\1.2" TargetMode="External"/><Relationship Id="rId1" Type="http://schemas.openxmlformats.org/officeDocument/2006/relationships/hyperlink" Target="file:///\\192.168.0.34\plan%20operativo%20integral\OFICINA%20ASESORA%20DE%20PLANEACI&#211;N\PAAC\PAAC%202020\Evidencias\Componente%201-%20Riesgos%20C\1.1" TargetMode="External"/><Relationship Id="rId6" Type="http://schemas.openxmlformats.org/officeDocument/2006/relationships/printerSettings" Target="../printerSettings/printerSettings1.bin"/><Relationship Id="rId5" Type="http://schemas.openxmlformats.org/officeDocument/2006/relationships/hyperlink" Target="file:///\\192.168.0.34\plan%20operativo%20integral\OFICINA%20ASESORA%20DE%20PLANEACI&#211;N\PAAC\PAAC%202020\Evidencias\Componente%201-%20Riesgos%20C\1.5" TargetMode="External"/><Relationship Id="rId4" Type="http://schemas.openxmlformats.org/officeDocument/2006/relationships/hyperlink" Target="file:///\\192.168.0.34\plan%20operativo%20integral\OFICINA%20ASESORA%20DE%20PLANEACI&#211;N\PAAC\PAAC%202020\Evidencias\Componente%201-%20Riesgos%20C\1.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fuga.gov.co/transparencia/estadisticas-pqrs" TargetMode="External"/><Relationship Id="rId1" Type="http://schemas.openxmlformats.org/officeDocument/2006/relationships/hyperlink" Target="file:///\\192.168.0.34\plan%20operativo%20integral\SUB.%20GESTI&#211;N%20CORPORATIVA\2020\PAAC\C4"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file:///\\192.168.0.34\plan%20operativo%20integral\OFICINA%20ASESORA%20DE%20PLANEACI&#211;N\Ley%20de%20Transparencia\2020" TargetMode="External"/><Relationship Id="rId1" Type="http://schemas.openxmlformats.org/officeDocument/2006/relationships/hyperlink" Target="file:///\\192.168.0.34\plan%20operativo%20integral\OFICINA%20ASESORA%20DE%20PLANEACI&#211;N\Ley%20de%20Transparencia\2020"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file:///\\192.168.0.34\plan%20operativo%20integral\SUB.%20GESTI&#211;N%20CORPORATIVA\2020\PAAC\C6" TargetMode="External"/><Relationship Id="rId1" Type="http://schemas.openxmlformats.org/officeDocument/2006/relationships/hyperlink" Target="file:///\\192.168.0.34\plan%20operativo%20integral\SUB.%20GESTI&#211;N%20CORPORATIVA\2020\PAAC\C6"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S20"/>
  <sheetViews>
    <sheetView view="pageBreakPreview" zoomScale="80" zoomScaleNormal="90" zoomScaleSheetLayoutView="80" workbookViewId="0">
      <pane xSplit="3" topLeftCell="J1" activePane="topRight" state="frozen"/>
      <selection activeCell="A7" sqref="A7"/>
      <selection pane="topRight" activeCell="O11" sqref="O11:S11"/>
    </sheetView>
  </sheetViews>
  <sheetFormatPr baseColWidth="10" defaultColWidth="11.42578125" defaultRowHeight="12.75" x14ac:dyDescent="0.2"/>
  <cols>
    <col min="1" max="1" width="16.140625" style="7" customWidth="1"/>
    <col min="2" max="2" width="6" style="7" customWidth="1"/>
    <col min="3" max="3" width="22.140625" style="7" customWidth="1"/>
    <col min="4" max="4" width="20.42578125" style="7" customWidth="1"/>
    <col min="5" max="5" width="18.42578125" style="35" customWidth="1"/>
    <col min="6" max="6" width="16.5703125" style="7" customWidth="1"/>
    <col min="7" max="7" width="10.85546875" style="7" customWidth="1"/>
    <col min="8" max="8" width="10.5703125" style="7" customWidth="1"/>
    <col min="9" max="11" width="11.42578125" style="7" customWidth="1"/>
    <col min="12" max="12" width="23.28515625" style="7" customWidth="1"/>
    <col min="13" max="13" width="26.42578125" style="7" customWidth="1"/>
    <col min="14" max="14" width="24.28515625" style="7" customWidth="1"/>
    <col min="15" max="15" width="30.5703125" style="7" customWidth="1"/>
    <col min="16" max="16" width="28.42578125" style="7" customWidth="1"/>
    <col min="17" max="17" width="9.42578125" style="7" bestFit="1" customWidth="1"/>
    <col min="18" max="18" width="7.85546875" style="7" bestFit="1" customWidth="1"/>
    <col min="19" max="19" width="9.140625" style="7" bestFit="1" customWidth="1"/>
    <col min="20" max="16384" width="11.42578125" style="7"/>
  </cols>
  <sheetData>
    <row r="1" spans="1:19" x14ac:dyDescent="0.2">
      <c r="A1" s="180"/>
      <c r="B1" s="180"/>
      <c r="C1" s="51" t="s">
        <v>231</v>
      </c>
      <c r="D1" s="181" t="s">
        <v>334</v>
      </c>
      <c r="E1" s="181"/>
      <c r="F1" s="181"/>
      <c r="G1" s="52" t="s">
        <v>233</v>
      </c>
      <c r="H1" s="53"/>
    </row>
    <row r="2" spans="1:19" x14ac:dyDescent="0.2">
      <c r="A2" s="180"/>
      <c r="B2" s="180"/>
      <c r="C2" s="51" t="s">
        <v>235</v>
      </c>
      <c r="D2" s="181" t="s">
        <v>335</v>
      </c>
      <c r="E2" s="181"/>
      <c r="F2" s="181"/>
      <c r="G2" s="52" t="s">
        <v>10</v>
      </c>
      <c r="H2" s="55">
        <v>1</v>
      </c>
    </row>
    <row r="3" spans="1:19" x14ac:dyDescent="0.2">
      <c r="A3" s="180"/>
      <c r="B3" s="180"/>
      <c r="C3" s="51" t="s">
        <v>237</v>
      </c>
      <c r="D3" s="182"/>
      <c r="E3" s="182"/>
      <c r="F3" s="182"/>
      <c r="G3" s="52" t="s">
        <v>238</v>
      </c>
      <c r="H3" s="53" t="s">
        <v>336</v>
      </c>
    </row>
    <row r="4" spans="1:19" ht="39" customHeight="1" x14ac:dyDescent="0.2">
      <c r="A4" s="183" t="s">
        <v>55</v>
      </c>
      <c r="B4" s="183"/>
      <c r="C4" s="183"/>
      <c r="D4" s="183"/>
      <c r="E4" s="183"/>
      <c r="F4" s="183"/>
      <c r="G4" s="183"/>
      <c r="H4" s="183"/>
    </row>
    <row r="5" spans="1:19" s="14" customFormat="1" ht="20.100000000000001" customHeight="1" x14ac:dyDescent="0.25">
      <c r="A5" s="11" t="s">
        <v>6</v>
      </c>
      <c r="B5" s="187">
        <v>2020</v>
      </c>
      <c r="C5" s="188"/>
      <c r="D5" s="12"/>
      <c r="E5" s="13"/>
      <c r="F5" s="12"/>
      <c r="G5" s="12"/>
      <c r="H5" s="12"/>
    </row>
    <row r="6" spans="1:19" s="14" customFormat="1" ht="20.100000000000001" customHeight="1" x14ac:dyDescent="0.25">
      <c r="A6" s="11" t="s">
        <v>23</v>
      </c>
      <c r="B6" s="189" t="s">
        <v>370</v>
      </c>
      <c r="C6" s="190"/>
      <c r="D6" s="12"/>
      <c r="E6" s="13"/>
      <c r="F6" s="12"/>
      <c r="G6" s="12"/>
      <c r="H6" s="12"/>
    </row>
    <row r="7" spans="1:19" s="14" customFormat="1" ht="20.100000000000001" customHeight="1" x14ac:dyDescent="0.25">
      <c r="A7" s="15" t="s">
        <v>27</v>
      </c>
      <c r="B7" s="189" t="s">
        <v>371</v>
      </c>
      <c r="C7" s="190"/>
      <c r="D7" s="12"/>
      <c r="E7" s="13"/>
      <c r="F7" s="12"/>
      <c r="G7" s="12"/>
      <c r="H7" s="12"/>
    </row>
    <row r="8" spans="1:19" s="14" customFormat="1" ht="20.100000000000001" customHeight="1" x14ac:dyDescent="0.25">
      <c r="A8" s="15" t="s">
        <v>10</v>
      </c>
      <c r="B8" s="191">
        <v>2</v>
      </c>
      <c r="C8" s="192"/>
      <c r="D8" s="12"/>
      <c r="E8" s="13"/>
      <c r="F8" s="12"/>
      <c r="G8" s="12"/>
      <c r="H8" s="12"/>
    </row>
    <row r="9" spans="1:19" s="14" customFormat="1" ht="20.100000000000001" customHeight="1" x14ac:dyDescent="0.2">
      <c r="A9" s="15" t="s">
        <v>7</v>
      </c>
      <c r="B9" s="184" t="s">
        <v>153</v>
      </c>
      <c r="C9" s="185"/>
      <c r="D9" s="185"/>
      <c r="E9" s="185"/>
      <c r="F9" s="185"/>
      <c r="G9" s="185"/>
      <c r="H9" s="186"/>
    </row>
    <row r="10" spans="1:19" ht="15" customHeight="1" x14ac:dyDescent="0.2">
      <c r="A10" s="9"/>
      <c r="B10" s="9"/>
      <c r="C10" s="9"/>
      <c r="D10" s="9"/>
      <c r="E10" s="10"/>
      <c r="F10" s="9"/>
      <c r="G10" s="9"/>
      <c r="H10" s="9"/>
      <c r="I10" s="194" t="s">
        <v>38</v>
      </c>
      <c r="J10" s="195"/>
      <c r="K10" s="195"/>
      <c r="L10" s="195"/>
      <c r="M10" s="195"/>
      <c r="N10" s="195"/>
    </row>
    <row r="11" spans="1:19" s="16" customFormat="1" ht="45" customHeight="1" x14ac:dyDescent="0.2">
      <c r="A11" s="196" t="s">
        <v>0</v>
      </c>
      <c r="B11" s="196" t="s">
        <v>1</v>
      </c>
      <c r="C11" s="196"/>
      <c r="D11" s="196" t="s">
        <v>20</v>
      </c>
      <c r="E11" s="196" t="s">
        <v>21</v>
      </c>
      <c r="F11" s="196" t="s">
        <v>2</v>
      </c>
      <c r="G11" s="196" t="s">
        <v>5</v>
      </c>
      <c r="H11" s="196"/>
      <c r="I11" s="197" t="s">
        <v>47</v>
      </c>
      <c r="J11" s="198"/>
      <c r="K11" s="198"/>
      <c r="L11" s="198"/>
      <c r="M11" s="199"/>
      <c r="N11" s="113" t="s">
        <v>40</v>
      </c>
      <c r="O11" s="193" t="s">
        <v>480</v>
      </c>
      <c r="P11" s="193"/>
      <c r="Q11" s="193"/>
      <c r="R11" s="193"/>
      <c r="S11" s="193"/>
    </row>
    <row r="12" spans="1:19" s="16" customFormat="1" ht="60" x14ac:dyDescent="0.2">
      <c r="A12" s="196"/>
      <c r="B12" s="196"/>
      <c r="C12" s="196"/>
      <c r="D12" s="196"/>
      <c r="E12" s="196"/>
      <c r="F12" s="196"/>
      <c r="G12" s="70" t="s">
        <v>4</v>
      </c>
      <c r="H12" s="70" t="s">
        <v>3</v>
      </c>
      <c r="I12" s="114" t="s">
        <v>41</v>
      </c>
      <c r="J12" s="114" t="s">
        <v>42</v>
      </c>
      <c r="K12" s="114" t="s">
        <v>250</v>
      </c>
      <c r="L12" s="114" t="s">
        <v>44</v>
      </c>
      <c r="M12" s="114" t="s">
        <v>45</v>
      </c>
      <c r="N12" s="115" t="s">
        <v>46</v>
      </c>
      <c r="O12" s="80" t="s">
        <v>481</v>
      </c>
      <c r="P12" s="80" t="s">
        <v>482</v>
      </c>
      <c r="Q12" s="81" t="s">
        <v>483</v>
      </c>
      <c r="R12" s="81" t="s">
        <v>484</v>
      </c>
      <c r="S12" s="81" t="s">
        <v>485</v>
      </c>
    </row>
    <row r="13" spans="1:19" ht="147" customHeight="1" x14ac:dyDescent="0.2">
      <c r="A13" s="105" t="s">
        <v>98</v>
      </c>
      <c r="B13" s="69">
        <v>1</v>
      </c>
      <c r="C13" s="68" t="s">
        <v>392</v>
      </c>
      <c r="D13" s="68" t="s">
        <v>393</v>
      </c>
      <c r="E13" s="68" t="s">
        <v>394</v>
      </c>
      <c r="F13" s="68" t="s">
        <v>92</v>
      </c>
      <c r="G13" s="106">
        <v>43845</v>
      </c>
      <c r="H13" s="106">
        <v>43889</v>
      </c>
      <c r="I13" s="107">
        <v>1</v>
      </c>
      <c r="J13" s="107">
        <v>1</v>
      </c>
      <c r="K13" s="108">
        <f t="shared" ref="K13:K20" si="0">J13/I13</f>
        <v>1</v>
      </c>
      <c r="L13" s="109" t="s">
        <v>400</v>
      </c>
      <c r="M13" s="110" t="s">
        <v>401</v>
      </c>
      <c r="N13" s="111" t="s">
        <v>421</v>
      </c>
      <c r="O13" s="77" t="s">
        <v>486</v>
      </c>
      <c r="P13" s="77" t="s">
        <v>487</v>
      </c>
      <c r="Q13" s="76">
        <v>100</v>
      </c>
      <c r="R13" s="76">
        <v>100</v>
      </c>
      <c r="S13" s="112">
        <f>(Q13+R13)/2</f>
        <v>100</v>
      </c>
    </row>
    <row r="14" spans="1:19" ht="324" x14ac:dyDescent="0.2">
      <c r="A14" s="87" t="s">
        <v>99</v>
      </c>
      <c r="B14" s="36">
        <v>2</v>
      </c>
      <c r="C14" s="74" t="s">
        <v>395</v>
      </c>
      <c r="D14" s="74" t="s">
        <v>396</v>
      </c>
      <c r="E14" s="74" t="s">
        <v>397</v>
      </c>
      <c r="F14" s="74" t="s">
        <v>100</v>
      </c>
      <c r="G14" s="17">
        <v>43845</v>
      </c>
      <c r="H14" s="17">
        <v>43861</v>
      </c>
      <c r="I14" s="88">
        <v>1</v>
      </c>
      <c r="J14" s="88">
        <v>1</v>
      </c>
      <c r="K14" s="89">
        <f t="shared" si="0"/>
        <v>1</v>
      </c>
      <c r="L14" s="90" t="s">
        <v>422</v>
      </c>
      <c r="M14" s="91" t="s">
        <v>402</v>
      </c>
      <c r="N14" s="86" t="s">
        <v>423</v>
      </c>
      <c r="O14" s="92" t="s">
        <v>488</v>
      </c>
      <c r="P14" s="93" t="s">
        <v>489</v>
      </c>
      <c r="Q14" s="2">
        <v>100</v>
      </c>
      <c r="R14" s="2">
        <v>100</v>
      </c>
      <c r="S14" s="94">
        <f>(Q14+R14)/2</f>
        <v>100</v>
      </c>
    </row>
    <row r="15" spans="1:19" ht="127.5" x14ac:dyDescent="0.2">
      <c r="A15" s="87" t="s">
        <v>99</v>
      </c>
      <c r="B15" s="36">
        <v>3</v>
      </c>
      <c r="C15" s="74" t="s">
        <v>101</v>
      </c>
      <c r="D15" s="74" t="s">
        <v>398</v>
      </c>
      <c r="E15" s="74" t="s">
        <v>102</v>
      </c>
      <c r="F15" s="74" t="s">
        <v>92</v>
      </c>
      <c r="G15" s="17">
        <v>43854</v>
      </c>
      <c r="H15" s="17">
        <v>43861</v>
      </c>
      <c r="I15" s="88">
        <v>1</v>
      </c>
      <c r="J15" s="88">
        <v>1</v>
      </c>
      <c r="K15" s="89">
        <f t="shared" si="0"/>
        <v>1</v>
      </c>
      <c r="L15" s="86" t="s">
        <v>399</v>
      </c>
      <c r="M15" s="91" t="s">
        <v>403</v>
      </c>
      <c r="N15" s="86" t="s">
        <v>424</v>
      </c>
      <c r="O15" s="92" t="s">
        <v>491</v>
      </c>
      <c r="P15" s="92" t="s">
        <v>490</v>
      </c>
      <c r="Q15" s="2">
        <v>100</v>
      </c>
      <c r="R15" s="2">
        <v>100</v>
      </c>
      <c r="S15" s="94">
        <f>(Q15+R15)/2</f>
        <v>100</v>
      </c>
    </row>
    <row r="16" spans="1:19" ht="159.75" customHeight="1" x14ac:dyDescent="0.2">
      <c r="A16" s="95" t="s">
        <v>103</v>
      </c>
      <c r="B16" s="36">
        <v>4</v>
      </c>
      <c r="C16" s="96" t="s">
        <v>104</v>
      </c>
      <c r="D16" s="74" t="s">
        <v>105</v>
      </c>
      <c r="E16" s="74" t="s">
        <v>106</v>
      </c>
      <c r="F16" s="74" t="s">
        <v>92</v>
      </c>
      <c r="G16" s="17">
        <v>43861</v>
      </c>
      <c r="H16" s="17">
        <v>43876</v>
      </c>
      <c r="I16" s="88">
        <v>1</v>
      </c>
      <c r="J16" s="88">
        <v>1</v>
      </c>
      <c r="K16" s="89">
        <f t="shared" si="0"/>
        <v>1</v>
      </c>
      <c r="L16" s="86" t="s">
        <v>405</v>
      </c>
      <c r="M16" s="91" t="s">
        <v>404</v>
      </c>
      <c r="N16" s="86" t="s">
        <v>425</v>
      </c>
      <c r="O16" s="92" t="s">
        <v>492</v>
      </c>
      <c r="P16" s="8" t="s">
        <v>493</v>
      </c>
      <c r="Q16" s="2">
        <v>100</v>
      </c>
      <c r="R16" s="2">
        <v>100</v>
      </c>
      <c r="S16" s="94">
        <f>(Q16+R16)/2</f>
        <v>100</v>
      </c>
    </row>
    <row r="17" spans="1:19" ht="129.75" customHeight="1" x14ac:dyDescent="0.2">
      <c r="A17" s="201" t="s">
        <v>107</v>
      </c>
      <c r="B17" s="203">
        <v>5</v>
      </c>
      <c r="C17" s="200" t="s">
        <v>108</v>
      </c>
      <c r="D17" s="200" t="s">
        <v>109</v>
      </c>
      <c r="E17" s="200" t="s">
        <v>110</v>
      </c>
      <c r="F17" s="200" t="s">
        <v>92</v>
      </c>
      <c r="G17" s="46">
        <v>43943</v>
      </c>
      <c r="H17" s="46">
        <v>43956</v>
      </c>
      <c r="I17" s="88">
        <v>1</v>
      </c>
      <c r="J17" s="88">
        <v>1</v>
      </c>
      <c r="K17" s="89">
        <f t="shared" si="0"/>
        <v>1</v>
      </c>
      <c r="L17" s="86" t="s">
        <v>406</v>
      </c>
      <c r="M17" s="91" t="s">
        <v>407</v>
      </c>
      <c r="N17" s="86" t="s">
        <v>426</v>
      </c>
      <c r="O17" s="97" t="s">
        <v>494</v>
      </c>
      <c r="P17" s="97"/>
      <c r="Q17" s="97"/>
      <c r="R17" s="97"/>
      <c r="S17" s="98"/>
    </row>
    <row r="18" spans="1:19" ht="37.5" customHeight="1" x14ac:dyDescent="0.2">
      <c r="A18" s="201"/>
      <c r="B18" s="203"/>
      <c r="C18" s="200"/>
      <c r="D18" s="200" t="s">
        <v>109</v>
      </c>
      <c r="E18" s="200" t="s">
        <v>110</v>
      </c>
      <c r="F18" s="200" t="s">
        <v>92</v>
      </c>
      <c r="G18" s="46">
        <v>44069</v>
      </c>
      <c r="H18" s="46">
        <v>44076</v>
      </c>
      <c r="I18" s="86"/>
      <c r="J18" s="86"/>
      <c r="K18" s="89" t="e">
        <f t="shared" si="0"/>
        <v>#DIV/0!</v>
      </c>
      <c r="L18" s="86" t="s">
        <v>408</v>
      </c>
      <c r="M18" s="86" t="s">
        <v>408</v>
      </c>
      <c r="N18" s="86"/>
      <c r="O18" s="92"/>
      <c r="P18" s="8"/>
      <c r="Q18" s="2"/>
      <c r="R18" s="2"/>
      <c r="S18" s="94"/>
    </row>
    <row r="19" spans="1:19" ht="45" customHeight="1" x14ac:dyDescent="0.2">
      <c r="A19" s="201" t="s">
        <v>111</v>
      </c>
      <c r="B19" s="203">
        <v>6</v>
      </c>
      <c r="C19" s="205" t="s">
        <v>112</v>
      </c>
      <c r="D19" s="205" t="s">
        <v>113</v>
      </c>
      <c r="E19" s="205" t="s">
        <v>114</v>
      </c>
      <c r="F19" s="205" t="s">
        <v>115</v>
      </c>
      <c r="G19" s="78" t="s">
        <v>116</v>
      </c>
      <c r="H19" s="46">
        <v>43966</v>
      </c>
      <c r="I19" s="86"/>
      <c r="J19" s="86"/>
      <c r="K19" s="89" t="e">
        <f t="shared" si="0"/>
        <v>#DIV/0!</v>
      </c>
      <c r="L19" s="86"/>
      <c r="M19" s="86"/>
      <c r="N19" s="86"/>
      <c r="O19" s="92" t="s">
        <v>495</v>
      </c>
      <c r="P19" s="8" t="s">
        <v>493</v>
      </c>
      <c r="Q19" s="2">
        <v>100</v>
      </c>
      <c r="R19" s="2">
        <v>100</v>
      </c>
      <c r="S19" s="94">
        <f>(Q19+R19)/2</f>
        <v>100</v>
      </c>
    </row>
    <row r="20" spans="1:19" ht="30" customHeight="1" thickBot="1" x14ac:dyDescent="0.25">
      <c r="A20" s="202"/>
      <c r="B20" s="204"/>
      <c r="C20" s="206"/>
      <c r="D20" s="206"/>
      <c r="E20" s="206"/>
      <c r="F20" s="206"/>
      <c r="G20" s="100">
        <v>44078</v>
      </c>
      <c r="H20" s="100">
        <v>44085</v>
      </c>
      <c r="I20" s="101"/>
      <c r="J20" s="101"/>
      <c r="K20" s="102" t="e">
        <f t="shared" si="0"/>
        <v>#DIV/0!</v>
      </c>
      <c r="L20" s="101"/>
      <c r="M20" s="101"/>
      <c r="N20" s="101"/>
      <c r="O20" s="103"/>
      <c r="P20" s="103"/>
      <c r="Q20" s="103"/>
      <c r="R20" s="103"/>
      <c r="S20" s="104"/>
    </row>
  </sheetData>
  <sheetProtection formatCells="0" formatColumns="0" formatRows="0"/>
  <autoFilter ref="A12:N20">
    <filterColumn colId="1" showButton="0"/>
  </autoFilter>
  <mergeCells count="31">
    <mergeCell ref="F17:F18"/>
    <mergeCell ref="A19:A20"/>
    <mergeCell ref="B19:B20"/>
    <mergeCell ref="C19:C20"/>
    <mergeCell ref="D19:D20"/>
    <mergeCell ref="E19:E20"/>
    <mergeCell ref="F19:F20"/>
    <mergeCell ref="A17:A18"/>
    <mergeCell ref="B17:B18"/>
    <mergeCell ref="C17:C18"/>
    <mergeCell ref="D17:D18"/>
    <mergeCell ref="E17:E18"/>
    <mergeCell ref="O11:S11"/>
    <mergeCell ref="I10:N10"/>
    <mergeCell ref="A11:A12"/>
    <mergeCell ref="B11:C12"/>
    <mergeCell ref="D11:D12"/>
    <mergeCell ref="I11:M11"/>
    <mergeCell ref="G11:H11"/>
    <mergeCell ref="F11:F12"/>
    <mergeCell ref="E11:E12"/>
    <mergeCell ref="B9:H9"/>
    <mergeCell ref="B5:C5"/>
    <mergeCell ref="B6:C6"/>
    <mergeCell ref="B7:C7"/>
    <mergeCell ref="B8:C8"/>
    <mergeCell ref="A1:B3"/>
    <mergeCell ref="D1:F1"/>
    <mergeCell ref="D2:F2"/>
    <mergeCell ref="D3:F3"/>
    <mergeCell ref="A4:H4"/>
  </mergeCells>
  <hyperlinks>
    <hyperlink ref="M13" r:id="rId1"/>
    <hyperlink ref="M14" r:id="rId2"/>
    <hyperlink ref="M15" r:id="rId3"/>
    <hyperlink ref="M16" r:id="rId4"/>
    <hyperlink ref="M17" r:id="rId5"/>
  </hyperlinks>
  <printOptions horizontalCentered="1"/>
  <pageMargins left="0.23622047244094491" right="0.23622047244094491" top="0.74803149606299213" bottom="0.74803149606299213" header="0.31496062992125984" footer="0.31496062992125984"/>
  <pageSetup scale="40" orientation="landscape"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S71"/>
  <sheetViews>
    <sheetView view="pageBreakPreview" topLeftCell="G5" zoomScale="85" zoomScaleNormal="80" zoomScaleSheetLayoutView="85" workbookViewId="0">
      <selection activeCell="O13" sqref="O13"/>
    </sheetView>
  </sheetViews>
  <sheetFormatPr baseColWidth="10" defaultColWidth="18" defaultRowHeight="12.75" x14ac:dyDescent="0.2"/>
  <cols>
    <col min="1" max="1" width="25.28515625" style="7" customWidth="1"/>
    <col min="2" max="2" width="28.5703125" style="7" customWidth="1"/>
    <col min="3" max="3" width="22.85546875" style="7" customWidth="1"/>
    <col min="4" max="4" width="39.7109375" style="7" customWidth="1"/>
    <col min="5" max="5" width="48.7109375" style="7" customWidth="1"/>
    <col min="6" max="6" width="39.7109375" style="7" customWidth="1"/>
    <col min="7" max="7" width="18.140625" style="7" customWidth="1"/>
    <col min="8" max="8" width="10.85546875" style="7" bestFit="1" customWidth="1"/>
    <col min="9" max="9" width="10.5703125" style="7" customWidth="1"/>
    <col min="10" max="12" width="18" style="7" customWidth="1"/>
    <col min="13" max="13" width="30.5703125" style="7" customWidth="1"/>
    <col min="14" max="15" width="18" style="7" customWidth="1"/>
    <col min="16" max="16" width="18" style="7"/>
    <col min="17" max="17" width="9.140625" style="7" bestFit="1" customWidth="1"/>
    <col min="18" max="18" width="7.5703125" style="7" bestFit="1" customWidth="1"/>
    <col min="19" max="19" width="8.7109375" style="7" bestFit="1" customWidth="1"/>
    <col min="20" max="16384" width="18" style="7"/>
  </cols>
  <sheetData>
    <row r="1" spans="1:19" x14ac:dyDescent="0.2">
      <c r="A1" s="180"/>
      <c r="B1" s="180"/>
      <c r="C1" s="51" t="s">
        <v>231</v>
      </c>
      <c r="D1" s="181" t="s">
        <v>334</v>
      </c>
      <c r="E1" s="181"/>
      <c r="F1" s="181"/>
      <c r="G1" s="52" t="s">
        <v>233</v>
      </c>
      <c r="H1" s="53"/>
    </row>
    <row r="2" spans="1:19" x14ac:dyDescent="0.2">
      <c r="A2" s="180"/>
      <c r="B2" s="180"/>
      <c r="C2" s="51" t="s">
        <v>235</v>
      </c>
      <c r="D2" s="181" t="s">
        <v>335</v>
      </c>
      <c r="E2" s="181"/>
      <c r="F2" s="181"/>
      <c r="G2" s="52" t="s">
        <v>10</v>
      </c>
      <c r="H2" s="55">
        <v>1</v>
      </c>
    </row>
    <row r="3" spans="1:19" x14ac:dyDescent="0.2">
      <c r="A3" s="180"/>
      <c r="B3" s="180"/>
      <c r="C3" s="51" t="s">
        <v>237</v>
      </c>
      <c r="D3" s="182"/>
      <c r="E3" s="182"/>
      <c r="F3" s="182"/>
      <c r="G3" s="52" t="s">
        <v>238</v>
      </c>
      <c r="H3" s="53" t="s">
        <v>336</v>
      </c>
    </row>
    <row r="4" spans="1:19" ht="48.75" customHeight="1" x14ac:dyDescent="0.2">
      <c r="A4" s="207" t="s">
        <v>29</v>
      </c>
      <c r="B4" s="207"/>
      <c r="C4" s="207"/>
      <c r="D4" s="207"/>
      <c r="E4" s="207"/>
      <c r="F4" s="207"/>
      <c r="G4" s="207"/>
      <c r="H4" s="207"/>
      <c r="I4" s="207"/>
    </row>
    <row r="5" spans="1:19" s="14" customFormat="1" ht="20.100000000000001" customHeight="1" x14ac:dyDescent="0.25">
      <c r="A5" s="18" t="s">
        <v>6</v>
      </c>
      <c r="B5" s="37">
        <v>2020</v>
      </c>
      <c r="C5" s="26"/>
      <c r="D5" s="26"/>
      <c r="E5" s="26"/>
      <c r="F5" s="26"/>
      <c r="G5" s="26"/>
      <c r="H5" s="26"/>
      <c r="I5" s="26"/>
    </row>
    <row r="6" spans="1:19" s="14" customFormat="1" ht="20.100000000000001" customHeight="1" x14ac:dyDescent="0.25">
      <c r="A6" s="18" t="s">
        <v>23</v>
      </c>
      <c r="B6" s="67" t="s">
        <v>370</v>
      </c>
      <c r="C6" s="30"/>
      <c r="D6" s="30"/>
      <c r="E6" s="30"/>
      <c r="F6" s="30"/>
      <c r="G6" s="30"/>
      <c r="H6" s="30"/>
      <c r="I6" s="30"/>
    </row>
    <row r="7" spans="1:19" s="14" customFormat="1" ht="20.100000000000001" customHeight="1" x14ac:dyDescent="0.25">
      <c r="A7" s="18" t="s">
        <v>28</v>
      </c>
      <c r="B7" s="67" t="s">
        <v>371</v>
      </c>
      <c r="C7" s="30"/>
      <c r="D7" s="30"/>
      <c r="E7" s="30"/>
      <c r="F7" s="30"/>
      <c r="G7" s="30"/>
      <c r="H7" s="30"/>
      <c r="I7" s="30"/>
    </row>
    <row r="8" spans="1:19" s="14" customFormat="1" ht="20.100000000000001" customHeight="1" x14ac:dyDescent="0.25">
      <c r="A8" s="18" t="s">
        <v>10</v>
      </c>
      <c r="B8" s="38">
        <v>2</v>
      </c>
      <c r="C8" s="30"/>
      <c r="D8" s="30"/>
      <c r="E8" s="30"/>
      <c r="F8" s="30"/>
      <c r="G8" s="30"/>
      <c r="H8" s="30"/>
      <c r="I8" s="30"/>
    </row>
    <row r="9" spans="1:19" s="31" customFormat="1" ht="20.100000000000001" customHeight="1" x14ac:dyDescent="0.2">
      <c r="A9" s="18" t="s">
        <v>7</v>
      </c>
      <c r="B9" s="210" t="s">
        <v>154</v>
      </c>
      <c r="C9" s="210"/>
      <c r="D9" s="210"/>
      <c r="E9" s="210"/>
      <c r="F9" s="210"/>
      <c r="G9" s="210"/>
      <c r="H9" s="210"/>
      <c r="I9" s="211"/>
    </row>
    <row r="10" spans="1:19" ht="20.100000000000001" customHeight="1" x14ac:dyDescent="0.2">
      <c r="A10" s="32"/>
      <c r="B10" s="32"/>
      <c r="C10" s="32"/>
      <c r="D10" s="32"/>
      <c r="E10" s="32"/>
      <c r="F10" s="32"/>
      <c r="G10" s="32"/>
      <c r="H10" s="32"/>
      <c r="I10" s="82"/>
      <c r="J10" s="194" t="s">
        <v>38</v>
      </c>
      <c r="K10" s="195"/>
      <c r="L10" s="195"/>
      <c r="M10" s="195"/>
      <c r="N10" s="195"/>
      <c r="O10" s="156"/>
    </row>
    <row r="11" spans="1:19" ht="29.25" customHeight="1" x14ac:dyDescent="0.2">
      <c r="A11" s="208" t="s">
        <v>56</v>
      </c>
      <c r="B11" s="208" t="s">
        <v>61</v>
      </c>
      <c r="C11" s="208" t="s">
        <v>57</v>
      </c>
      <c r="D11" s="208" t="s">
        <v>58</v>
      </c>
      <c r="E11" s="208" t="s">
        <v>59</v>
      </c>
      <c r="F11" s="208" t="s">
        <v>60</v>
      </c>
      <c r="G11" s="208" t="s">
        <v>2</v>
      </c>
      <c r="H11" s="208" t="s">
        <v>5</v>
      </c>
      <c r="I11" s="208"/>
      <c r="J11" s="209" t="s">
        <v>53</v>
      </c>
      <c r="K11" s="209"/>
      <c r="L11" s="209"/>
      <c r="M11" s="209"/>
      <c r="N11" s="209"/>
      <c r="O11" s="193" t="s">
        <v>480</v>
      </c>
      <c r="P11" s="193"/>
      <c r="Q11" s="193"/>
      <c r="R11" s="193"/>
      <c r="S11" s="193"/>
    </row>
    <row r="12" spans="1:19" ht="42.75" customHeight="1" x14ac:dyDescent="0.2">
      <c r="A12" s="208"/>
      <c r="B12" s="208"/>
      <c r="C12" s="208"/>
      <c r="D12" s="208"/>
      <c r="E12" s="208"/>
      <c r="F12" s="208"/>
      <c r="G12" s="208"/>
      <c r="H12" s="148" t="s">
        <v>4</v>
      </c>
      <c r="I12" s="148" t="s">
        <v>3</v>
      </c>
      <c r="J12" s="149" t="s">
        <v>41</v>
      </c>
      <c r="K12" s="149" t="s">
        <v>42</v>
      </c>
      <c r="L12" s="149" t="s">
        <v>43</v>
      </c>
      <c r="M12" s="149" t="s">
        <v>44</v>
      </c>
      <c r="N12" s="149" t="s">
        <v>45</v>
      </c>
      <c r="O12" s="147" t="s">
        <v>481</v>
      </c>
      <c r="P12" s="147" t="s">
        <v>482</v>
      </c>
      <c r="Q12" s="81" t="s">
        <v>483</v>
      </c>
      <c r="R12" s="81" t="s">
        <v>484</v>
      </c>
      <c r="S12" s="81" t="s">
        <v>485</v>
      </c>
    </row>
    <row r="13" spans="1:19" ht="120" customHeight="1" x14ac:dyDescent="0.2">
      <c r="A13" s="146" t="s">
        <v>258</v>
      </c>
      <c r="B13" s="151" t="s">
        <v>263</v>
      </c>
      <c r="C13" s="59" t="s">
        <v>264</v>
      </c>
      <c r="D13" s="59" t="s">
        <v>259</v>
      </c>
      <c r="E13" s="157" t="s">
        <v>260</v>
      </c>
      <c r="F13" s="59" t="s">
        <v>261</v>
      </c>
      <c r="G13" s="153" t="s">
        <v>262</v>
      </c>
      <c r="H13" s="39">
        <v>43862</v>
      </c>
      <c r="I13" s="84">
        <v>44180</v>
      </c>
      <c r="J13" s="86">
        <v>0</v>
      </c>
      <c r="K13" s="86">
        <v>0</v>
      </c>
      <c r="L13" s="89" t="e">
        <f>K13/J13</f>
        <v>#DIV/0!</v>
      </c>
      <c r="M13" s="86" t="s">
        <v>409</v>
      </c>
      <c r="N13" s="86" t="s">
        <v>408</v>
      </c>
      <c r="O13" s="152" t="s">
        <v>496</v>
      </c>
      <c r="P13" s="152" t="s">
        <v>497</v>
      </c>
      <c r="Q13" s="99"/>
      <c r="R13" s="99"/>
      <c r="S13" s="118"/>
    </row>
    <row r="14" spans="1:19" ht="28.5" customHeight="1" x14ac:dyDescent="0.2">
      <c r="A14" s="146"/>
      <c r="B14" s="151"/>
      <c r="C14" s="59"/>
      <c r="D14" s="59"/>
      <c r="E14" s="59"/>
      <c r="F14" s="59"/>
      <c r="G14" s="150"/>
      <c r="H14" s="33"/>
      <c r="I14" s="85"/>
      <c r="J14" s="86"/>
      <c r="K14" s="86"/>
      <c r="L14" s="89" t="e">
        <f>K14/J14</f>
        <v>#DIV/0!</v>
      </c>
      <c r="M14" s="86"/>
      <c r="N14" s="86"/>
      <c r="O14" s="158"/>
      <c r="P14" s="99"/>
      <c r="Q14" s="99"/>
      <c r="R14" s="99"/>
      <c r="S14" s="118"/>
    </row>
    <row r="16" spans="1:19" x14ac:dyDescent="0.2">
      <c r="J16" s="34"/>
      <c r="K16" s="34"/>
      <c r="L16" s="34"/>
      <c r="M16" s="34"/>
      <c r="N16" s="34"/>
    </row>
    <row r="17" spans="10:14" x14ac:dyDescent="0.2">
      <c r="J17" s="34"/>
      <c r="K17" s="34"/>
      <c r="L17" s="34"/>
      <c r="M17" s="34"/>
      <c r="N17" s="34"/>
    </row>
    <row r="18" spans="10:14" x14ac:dyDescent="0.2">
      <c r="J18" s="34"/>
      <c r="K18" s="34"/>
      <c r="L18" s="34"/>
      <c r="M18" s="34"/>
      <c r="N18" s="34"/>
    </row>
    <row r="19" spans="10:14" x14ac:dyDescent="0.2">
      <c r="J19" s="34"/>
      <c r="K19" s="34"/>
      <c r="L19" s="34"/>
      <c r="M19" s="34"/>
      <c r="N19" s="34"/>
    </row>
    <row r="20" spans="10:14" x14ac:dyDescent="0.2">
      <c r="J20" s="34"/>
      <c r="K20" s="34"/>
      <c r="L20" s="34"/>
      <c r="M20" s="34"/>
      <c r="N20" s="34"/>
    </row>
    <row r="21" spans="10:14" x14ac:dyDescent="0.2">
      <c r="J21" s="34"/>
      <c r="K21" s="34"/>
      <c r="L21" s="34"/>
      <c r="M21" s="34"/>
      <c r="N21" s="34"/>
    </row>
    <row r="22" spans="10:14" x14ac:dyDescent="0.2">
      <c r="J22" s="34"/>
      <c r="K22" s="34"/>
      <c r="L22" s="34"/>
      <c r="M22" s="34"/>
      <c r="N22" s="34"/>
    </row>
    <row r="23" spans="10:14" x14ac:dyDescent="0.2">
      <c r="J23" s="34"/>
      <c r="K23" s="34"/>
      <c r="L23" s="34"/>
      <c r="M23" s="34"/>
      <c r="N23" s="34"/>
    </row>
    <row r="24" spans="10:14" x14ac:dyDescent="0.2">
      <c r="J24" s="34"/>
      <c r="K24" s="34"/>
      <c r="L24" s="34"/>
      <c r="M24" s="34"/>
      <c r="N24" s="34"/>
    </row>
    <row r="25" spans="10:14" x14ac:dyDescent="0.2">
      <c r="J25" s="34"/>
      <c r="K25" s="34"/>
      <c r="L25" s="34"/>
      <c r="M25" s="34"/>
      <c r="N25" s="34"/>
    </row>
    <row r="26" spans="10:14" x14ac:dyDescent="0.2">
      <c r="J26" s="34"/>
      <c r="K26" s="34"/>
      <c r="L26" s="34"/>
      <c r="M26" s="34"/>
      <c r="N26" s="34"/>
    </row>
    <row r="27" spans="10:14" x14ac:dyDescent="0.2">
      <c r="J27" s="34"/>
      <c r="K27" s="34"/>
      <c r="L27" s="34"/>
      <c r="M27" s="34"/>
      <c r="N27" s="34"/>
    </row>
    <row r="28" spans="10:14" x14ac:dyDescent="0.2">
      <c r="J28" s="34"/>
      <c r="K28" s="34"/>
      <c r="L28" s="34"/>
      <c r="M28" s="34"/>
      <c r="N28" s="34"/>
    </row>
    <row r="29" spans="10:14" x14ac:dyDescent="0.2">
      <c r="J29" s="34"/>
      <c r="K29" s="34"/>
      <c r="L29" s="34"/>
      <c r="M29" s="34"/>
      <c r="N29" s="34"/>
    </row>
    <row r="30" spans="10:14" x14ac:dyDescent="0.2">
      <c r="J30" s="34"/>
      <c r="K30" s="34"/>
      <c r="L30" s="34"/>
      <c r="M30" s="34"/>
      <c r="N30" s="34"/>
    </row>
    <row r="31" spans="10:14" x14ac:dyDescent="0.2">
      <c r="J31" s="34"/>
      <c r="K31" s="34"/>
      <c r="L31" s="34"/>
      <c r="M31" s="34"/>
      <c r="N31" s="34"/>
    </row>
    <row r="32" spans="10:14" x14ac:dyDescent="0.2">
      <c r="J32" s="34"/>
      <c r="K32" s="34"/>
      <c r="L32" s="34"/>
      <c r="M32" s="34"/>
      <c r="N32" s="34"/>
    </row>
    <row r="33" spans="10:14" x14ac:dyDescent="0.2">
      <c r="J33" s="34"/>
      <c r="K33" s="34"/>
      <c r="L33" s="34"/>
      <c r="M33" s="34"/>
      <c r="N33" s="34"/>
    </row>
    <row r="34" spans="10:14" x14ac:dyDescent="0.2">
      <c r="J34" s="34"/>
      <c r="K34" s="34"/>
      <c r="L34" s="34"/>
      <c r="M34" s="34"/>
      <c r="N34" s="34"/>
    </row>
    <row r="35" spans="10:14" x14ac:dyDescent="0.2">
      <c r="J35" s="34"/>
      <c r="K35" s="34"/>
      <c r="L35" s="34"/>
      <c r="M35" s="34"/>
      <c r="N35" s="34"/>
    </row>
    <row r="36" spans="10:14" x14ac:dyDescent="0.2">
      <c r="J36" s="34"/>
      <c r="K36" s="34"/>
      <c r="L36" s="34"/>
      <c r="M36" s="34"/>
      <c r="N36" s="34"/>
    </row>
    <row r="37" spans="10:14" x14ac:dyDescent="0.2">
      <c r="J37" s="34"/>
      <c r="K37" s="34"/>
      <c r="L37" s="34"/>
      <c r="M37" s="34"/>
      <c r="N37" s="34"/>
    </row>
    <row r="38" spans="10:14" x14ac:dyDescent="0.2">
      <c r="J38" s="34"/>
      <c r="K38" s="34"/>
      <c r="L38" s="34"/>
      <c r="M38" s="34"/>
      <c r="N38" s="34"/>
    </row>
    <row r="39" spans="10:14" x14ac:dyDescent="0.2">
      <c r="J39" s="34"/>
      <c r="K39" s="34"/>
      <c r="L39" s="34"/>
      <c r="M39" s="34"/>
      <c r="N39" s="34"/>
    </row>
    <row r="40" spans="10:14" x14ac:dyDescent="0.2">
      <c r="J40" s="34"/>
      <c r="K40" s="34"/>
      <c r="L40" s="34"/>
      <c r="M40" s="34"/>
      <c r="N40" s="34"/>
    </row>
    <row r="41" spans="10:14" x14ac:dyDescent="0.2">
      <c r="J41" s="34"/>
      <c r="K41" s="34"/>
      <c r="L41" s="34"/>
      <c r="M41" s="34"/>
      <c r="N41" s="34"/>
    </row>
    <row r="42" spans="10:14" x14ac:dyDescent="0.2">
      <c r="J42" s="34"/>
      <c r="K42" s="34"/>
      <c r="L42" s="34"/>
      <c r="M42" s="34"/>
      <c r="N42" s="34"/>
    </row>
    <row r="43" spans="10:14" x14ac:dyDescent="0.2">
      <c r="J43" s="34"/>
      <c r="K43" s="34"/>
      <c r="L43" s="34"/>
      <c r="M43" s="34"/>
      <c r="N43" s="34"/>
    </row>
    <row r="44" spans="10:14" x14ac:dyDescent="0.2">
      <c r="J44" s="34"/>
      <c r="K44" s="34"/>
      <c r="L44" s="34"/>
      <c r="M44" s="34"/>
      <c r="N44" s="34"/>
    </row>
    <row r="45" spans="10:14" x14ac:dyDescent="0.2">
      <c r="J45" s="34"/>
      <c r="K45" s="34"/>
      <c r="L45" s="34"/>
      <c r="M45" s="34"/>
      <c r="N45" s="34"/>
    </row>
    <row r="46" spans="10:14" x14ac:dyDescent="0.2">
      <c r="J46" s="34"/>
      <c r="K46" s="34"/>
      <c r="L46" s="34"/>
      <c r="M46" s="34"/>
      <c r="N46" s="34"/>
    </row>
    <row r="47" spans="10:14" x14ac:dyDescent="0.2">
      <c r="J47" s="34"/>
      <c r="K47" s="34"/>
      <c r="L47" s="34"/>
      <c r="M47" s="34"/>
      <c r="N47" s="34"/>
    </row>
    <row r="48" spans="10:14" x14ac:dyDescent="0.2">
      <c r="J48" s="34"/>
      <c r="K48" s="34"/>
      <c r="L48" s="34"/>
      <c r="M48" s="34"/>
      <c r="N48" s="34"/>
    </row>
    <row r="49" spans="10:14" x14ac:dyDescent="0.2">
      <c r="J49" s="34"/>
      <c r="K49" s="34"/>
      <c r="L49" s="34"/>
      <c r="M49" s="34"/>
      <c r="N49" s="34"/>
    </row>
    <row r="50" spans="10:14" x14ac:dyDescent="0.2">
      <c r="J50" s="34"/>
      <c r="K50" s="34"/>
      <c r="L50" s="34"/>
      <c r="M50" s="34"/>
      <c r="N50" s="34"/>
    </row>
    <row r="51" spans="10:14" x14ac:dyDescent="0.2">
      <c r="J51" s="34"/>
      <c r="K51" s="34"/>
      <c r="L51" s="34"/>
      <c r="M51" s="34"/>
      <c r="N51" s="34"/>
    </row>
    <row r="52" spans="10:14" x14ac:dyDescent="0.2">
      <c r="J52" s="34"/>
      <c r="K52" s="34"/>
      <c r="L52" s="34"/>
      <c r="M52" s="34"/>
      <c r="N52" s="34"/>
    </row>
    <row r="53" spans="10:14" x14ac:dyDescent="0.2">
      <c r="J53" s="34"/>
      <c r="K53" s="34"/>
      <c r="L53" s="34"/>
      <c r="M53" s="34"/>
      <c r="N53" s="34"/>
    </row>
    <row r="54" spans="10:14" x14ac:dyDescent="0.2">
      <c r="J54" s="34"/>
      <c r="K54" s="34"/>
      <c r="L54" s="34"/>
      <c r="M54" s="34"/>
      <c r="N54" s="34"/>
    </row>
    <row r="55" spans="10:14" x14ac:dyDescent="0.2">
      <c r="J55" s="34"/>
      <c r="K55" s="34"/>
      <c r="L55" s="34"/>
      <c r="M55" s="34"/>
      <c r="N55" s="34"/>
    </row>
    <row r="56" spans="10:14" x14ac:dyDescent="0.2">
      <c r="J56" s="34"/>
      <c r="K56" s="34"/>
      <c r="L56" s="34"/>
      <c r="M56" s="34"/>
      <c r="N56" s="34"/>
    </row>
    <row r="57" spans="10:14" x14ac:dyDescent="0.2">
      <c r="J57" s="34"/>
      <c r="K57" s="34"/>
      <c r="L57" s="34"/>
      <c r="M57" s="34"/>
      <c r="N57" s="34"/>
    </row>
    <row r="58" spans="10:14" x14ac:dyDescent="0.2">
      <c r="J58" s="34"/>
      <c r="K58" s="34"/>
      <c r="L58" s="34"/>
      <c r="M58" s="34"/>
      <c r="N58" s="34"/>
    </row>
    <row r="59" spans="10:14" x14ac:dyDescent="0.2">
      <c r="J59" s="34"/>
      <c r="K59" s="34"/>
      <c r="L59" s="34"/>
      <c r="M59" s="34"/>
      <c r="N59" s="34"/>
    </row>
    <row r="60" spans="10:14" x14ac:dyDescent="0.2">
      <c r="J60" s="34"/>
      <c r="K60" s="34"/>
      <c r="L60" s="34"/>
      <c r="M60" s="34"/>
      <c r="N60" s="34"/>
    </row>
    <row r="61" spans="10:14" x14ac:dyDescent="0.2">
      <c r="J61" s="34"/>
      <c r="K61" s="34"/>
      <c r="L61" s="34"/>
      <c r="M61" s="34"/>
      <c r="N61" s="34"/>
    </row>
    <row r="62" spans="10:14" x14ac:dyDescent="0.2">
      <c r="J62" s="34"/>
      <c r="K62" s="34"/>
      <c r="L62" s="34"/>
      <c r="M62" s="34"/>
      <c r="N62" s="34"/>
    </row>
    <row r="63" spans="10:14" x14ac:dyDescent="0.2">
      <c r="J63" s="34"/>
      <c r="K63" s="34"/>
      <c r="L63" s="34"/>
      <c r="M63" s="34"/>
      <c r="N63" s="34"/>
    </row>
    <row r="64" spans="10:14" x14ac:dyDescent="0.2">
      <c r="J64" s="34"/>
      <c r="K64" s="34"/>
      <c r="L64" s="34"/>
      <c r="M64" s="34"/>
      <c r="N64" s="34"/>
    </row>
    <row r="65" spans="10:14" x14ac:dyDescent="0.2">
      <c r="J65" s="34"/>
      <c r="K65" s="34"/>
      <c r="L65" s="34"/>
      <c r="M65" s="34"/>
      <c r="N65" s="34"/>
    </row>
    <row r="66" spans="10:14" x14ac:dyDescent="0.2">
      <c r="J66" s="34"/>
      <c r="K66" s="34"/>
      <c r="L66" s="34"/>
      <c r="M66" s="34"/>
      <c r="N66" s="34"/>
    </row>
    <row r="67" spans="10:14" x14ac:dyDescent="0.2">
      <c r="J67" s="34"/>
      <c r="K67" s="34"/>
      <c r="L67" s="34"/>
      <c r="M67" s="34"/>
      <c r="N67" s="34"/>
    </row>
    <row r="68" spans="10:14" x14ac:dyDescent="0.2">
      <c r="J68" s="34"/>
      <c r="K68" s="34"/>
      <c r="L68" s="34"/>
      <c r="M68" s="34"/>
      <c r="N68" s="34"/>
    </row>
    <row r="69" spans="10:14" x14ac:dyDescent="0.2">
      <c r="J69" s="34"/>
      <c r="K69" s="34"/>
      <c r="L69" s="34"/>
      <c r="M69" s="34"/>
      <c r="N69" s="34"/>
    </row>
    <row r="70" spans="10:14" x14ac:dyDescent="0.2">
      <c r="J70" s="34"/>
      <c r="K70" s="34"/>
      <c r="L70" s="34"/>
      <c r="M70" s="34"/>
      <c r="N70" s="34"/>
    </row>
    <row r="71" spans="10:14" x14ac:dyDescent="0.2">
      <c r="J71" s="34"/>
      <c r="K71" s="34"/>
      <c r="L71" s="34"/>
      <c r="M71" s="34"/>
      <c r="N71" s="34"/>
    </row>
  </sheetData>
  <sheetProtection formatCells="0" formatColumns="0" formatRows="0"/>
  <mergeCells count="17">
    <mergeCell ref="O11:S11"/>
    <mergeCell ref="B9:I9"/>
    <mergeCell ref="C11:C12"/>
    <mergeCell ref="D11:D12"/>
    <mergeCell ref="G11:G12"/>
    <mergeCell ref="H11:I11"/>
    <mergeCell ref="B11:B12"/>
    <mergeCell ref="A11:A12"/>
    <mergeCell ref="E11:E12"/>
    <mergeCell ref="F11:F12"/>
    <mergeCell ref="J10:N10"/>
    <mergeCell ref="J11:N11"/>
    <mergeCell ref="A4:I4"/>
    <mergeCell ref="A1:B3"/>
    <mergeCell ref="D1:F1"/>
    <mergeCell ref="D2:F2"/>
    <mergeCell ref="D3:F3"/>
  </mergeCells>
  <pageMargins left="0.70866141732283472" right="0.70866141732283472" top="0.74803149606299213" bottom="0.74803149606299213" header="0.31496062992125984" footer="0.31496062992125984"/>
  <pageSetup scale="30"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33BB33BA-0FC2-4DEA-B03A-2BBF72C20AA4}">
            <xm:f>NOT(ISERROR(SEARCH(Hoja1!$B$4,O13)))</xm:f>
            <xm:f>Hoja1!$B$4</xm:f>
            <x14:dxf>
              <fill>
                <patternFill>
                  <bgColor rgb="FFFF0000"/>
                </patternFill>
              </fill>
            </x14:dxf>
          </x14:cfRule>
          <x14:cfRule type="containsText" priority="2" operator="containsText" id="{430242AF-D766-40C5-BE55-BA161CE5526E}">
            <xm:f>NOT(ISERROR(SEARCH(Hoja1!$B$3,O13)))</xm:f>
            <xm:f>Hoja1!$B$3</xm:f>
            <x14:dxf>
              <fill>
                <patternFill>
                  <bgColor rgb="FFFFFF00"/>
                </patternFill>
              </fill>
            </x14:dxf>
          </x14:cfRule>
          <x14:cfRule type="containsText" priority="3" operator="containsText" id="{F615A2B1-2EEB-4CEE-A83C-1C139C374B33}">
            <xm:f>NOT(ISERROR(SEARCH(Hoja1!$B$2,O13)))</xm:f>
            <xm:f>Hoja1!$B$2</xm:f>
            <x14:dxf>
              <fill>
                <patternFill>
                  <bgColor rgb="FF92D050"/>
                </patternFill>
              </fill>
            </x14:dxf>
          </x14:cfRule>
          <xm:sqref>O13:O14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Hoja1!$B$2:$B$5</xm:f>
          </x14:formula1>
          <xm:sqref>O13:O14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S28"/>
  <sheetViews>
    <sheetView view="pageBreakPreview" topLeftCell="F18" zoomScale="85" zoomScaleNormal="85" zoomScaleSheetLayoutView="85" workbookViewId="0">
      <selection activeCell="O23" sqref="O23"/>
    </sheetView>
  </sheetViews>
  <sheetFormatPr baseColWidth="10" defaultColWidth="11.42578125" defaultRowHeight="12.75" x14ac:dyDescent="0.2"/>
  <cols>
    <col min="1" max="1" width="25.7109375" style="7" customWidth="1"/>
    <col min="2" max="2" width="5" style="7" customWidth="1"/>
    <col min="3" max="3" width="44" style="7" customWidth="1"/>
    <col min="4" max="4" width="36.7109375" style="7" customWidth="1"/>
    <col min="5" max="5" width="32.85546875" style="7" customWidth="1"/>
    <col min="6" max="6" width="25.7109375" style="7" customWidth="1"/>
    <col min="7" max="7" width="17" style="7" customWidth="1"/>
    <col min="8" max="8" width="17.7109375" style="7" customWidth="1"/>
    <col min="9" max="9" width="7.28515625" style="7" customWidth="1"/>
    <col min="10" max="10" width="8.140625" style="7" customWidth="1"/>
    <col min="11" max="11" width="11.42578125" style="7" customWidth="1"/>
    <col min="12" max="12" width="20.28515625" style="7" customWidth="1"/>
    <col min="13" max="13" width="20.5703125" style="7" customWidth="1"/>
    <col min="14" max="14" width="19.28515625" style="7" customWidth="1"/>
    <col min="15" max="15" width="32.28515625" style="7" customWidth="1"/>
    <col min="16" max="16" width="22.5703125" style="7" customWidth="1"/>
    <col min="17" max="16384" width="11.42578125" style="7"/>
  </cols>
  <sheetData>
    <row r="1" spans="1:19" x14ac:dyDescent="0.2">
      <c r="A1" s="180"/>
      <c r="B1" s="180"/>
      <c r="C1" s="51" t="s">
        <v>231</v>
      </c>
      <c r="D1" s="181" t="s">
        <v>334</v>
      </c>
      <c r="E1" s="181"/>
      <c r="F1" s="181"/>
      <c r="G1" s="52" t="s">
        <v>233</v>
      </c>
      <c r="H1" s="53"/>
    </row>
    <row r="2" spans="1:19" x14ac:dyDescent="0.2">
      <c r="A2" s="180"/>
      <c r="B2" s="180"/>
      <c r="C2" s="51" t="s">
        <v>235</v>
      </c>
      <c r="D2" s="181" t="s">
        <v>335</v>
      </c>
      <c r="E2" s="181"/>
      <c r="F2" s="181"/>
      <c r="G2" s="52" t="s">
        <v>10</v>
      </c>
      <c r="H2" s="55">
        <v>1</v>
      </c>
    </row>
    <row r="3" spans="1:19" x14ac:dyDescent="0.2">
      <c r="A3" s="180"/>
      <c r="B3" s="180"/>
      <c r="C3" s="51" t="s">
        <v>237</v>
      </c>
      <c r="D3" s="182"/>
      <c r="E3" s="182"/>
      <c r="F3" s="182"/>
      <c r="G3" s="52" t="s">
        <v>238</v>
      </c>
      <c r="H3" s="53" t="s">
        <v>336</v>
      </c>
    </row>
    <row r="4" spans="1:19" ht="45.75" customHeight="1" x14ac:dyDescent="0.2">
      <c r="A4" s="207" t="s">
        <v>30</v>
      </c>
      <c r="B4" s="207"/>
      <c r="C4" s="207"/>
      <c r="D4" s="207"/>
      <c r="E4" s="207"/>
      <c r="F4" s="207"/>
      <c r="G4" s="207"/>
      <c r="H4" s="207"/>
    </row>
    <row r="5" spans="1:19" s="14" customFormat="1" ht="20.100000000000001" customHeight="1" x14ac:dyDescent="0.25">
      <c r="A5" s="18" t="s">
        <v>6</v>
      </c>
      <c r="B5" s="187">
        <v>2020</v>
      </c>
      <c r="C5" s="188"/>
    </row>
    <row r="6" spans="1:19" s="14" customFormat="1" ht="20.100000000000001" customHeight="1" x14ac:dyDescent="0.25">
      <c r="A6" s="18" t="s">
        <v>23</v>
      </c>
      <c r="B6" s="189" t="s">
        <v>370</v>
      </c>
      <c r="C6" s="190"/>
    </row>
    <row r="7" spans="1:19" s="14" customFormat="1" ht="20.100000000000001" customHeight="1" x14ac:dyDescent="0.25">
      <c r="A7" s="18" t="s">
        <v>28</v>
      </c>
      <c r="B7" s="189" t="s">
        <v>371</v>
      </c>
      <c r="C7" s="190"/>
    </row>
    <row r="8" spans="1:19" s="14" customFormat="1" ht="20.100000000000001" customHeight="1" x14ac:dyDescent="0.25">
      <c r="A8" s="19" t="s">
        <v>10</v>
      </c>
      <c r="B8" s="191">
        <v>2</v>
      </c>
      <c r="C8" s="192"/>
    </row>
    <row r="9" spans="1:19" s="14" customFormat="1" ht="60.75" customHeight="1" x14ac:dyDescent="0.25">
      <c r="A9" s="19" t="s">
        <v>7</v>
      </c>
      <c r="B9" s="216" t="s">
        <v>26</v>
      </c>
      <c r="C9" s="217"/>
      <c r="D9" s="217"/>
      <c r="E9" s="217"/>
      <c r="F9" s="217"/>
      <c r="G9" s="217"/>
      <c r="H9" s="217"/>
    </row>
    <row r="10" spans="1:19" ht="9.75" customHeight="1" x14ac:dyDescent="0.2">
      <c r="F10" s="176"/>
      <c r="G10" s="176"/>
      <c r="H10" s="176"/>
      <c r="I10" s="214" t="s">
        <v>38</v>
      </c>
      <c r="J10" s="215"/>
      <c r="K10" s="215"/>
      <c r="L10" s="215"/>
      <c r="M10" s="215"/>
      <c r="N10" s="215"/>
      <c r="O10" s="176"/>
      <c r="P10" s="176"/>
      <c r="Q10" s="176"/>
      <c r="R10" s="176"/>
      <c r="S10" s="176"/>
    </row>
    <row r="11" spans="1:19" s="16" customFormat="1" ht="45" customHeight="1" x14ac:dyDescent="0.2">
      <c r="A11" s="218" t="s">
        <v>0</v>
      </c>
      <c r="B11" s="218" t="s">
        <v>1</v>
      </c>
      <c r="C11" s="218"/>
      <c r="D11" s="218" t="s">
        <v>20</v>
      </c>
      <c r="E11" s="218" t="s">
        <v>21</v>
      </c>
      <c r="F11" s="219" t="s">
        <v>2</v>
      </c>
      <c r="G11" s="219" t="s">
        <v>5</v>
      </c>
      <c r="H11" s="219"/>
      <c r="I11" s="212" t="s">
        <v>48</v>
      </c>
      <c r="J11" s="212"/>
      <c r="K11" s="212"/>
      <c r="L11" s="212"/>
      <c r="M11" s="212"/>
      <c r="N11" s="119" t="s">
        <v>40</v>
      </c>
      <c r="O11" s="213" t="s">
        <v>480</v>
      </c>
      <c r="P11" s="213"/>
      <c r="Q11" s="213"/>
      <c r="R11" s="213"/>
      <c r="S11" s="213"/>
    </row>
    <row r="12" spans="1:19" s="16" customFormat="1" ht="27" customHeight="1" x14ac:dyDescent="0.2">
      <c r="A12" s="218"/>
      <c r="B12" s="218"/>
      <c r="C12" s="218"/>
      <c r="D12" s="218"/>
      <c r="E12" s="218"/>
      <c r="F12" s="219"/>
      <c r="G12" s="177" t="s">
        <v>4</v>
      </c>
      <c r="H12" s="177" t="s">
        <v>3</v>
      </c>
      <c r="I12" s="119" t="s">
        <v>41</v>
      </c>
      <c r="J12" s="119" t="s">
        <v>42</v>
      </c>
      <c r="K12" s="119" t="s">
        <v>250</v>
      </c>
      <c r="L12" s="119" t="s">
        <v>44</v>
      </c>
      <c r="M12" s="119" t="s">
        <v>45</v>
      </c>
      <c r="N12" s="119" t="s">
        <v>46</v>
      </c>
      <c r="O12" s="168" t="s">
        <v>481</v>
      </c>
      <c r="P12" s="168" t="s">
        <v>482</v>
      </c>
      <c r="Q12" s="134" t="s">
        <v>483</v>
      </c>
      <c r="R12" s="134" t="s">
        <v>484</v>
      </c>
      <c r="S12" s="134" t="s">
        <v>485</v>
      </c>
    </row>
    <row r="13" spans="1:19" ht="102.95" customHeight="1" x14ac:dyDescent="0.2">
      <c r="A13" s="205" t="s">
        <v>25</v>
      </c>
      <c r="B13" s="75" t="s">
        <v>75</v>
      </c>
      <c r="C13" s="20" t="s">
        <v>117</v>
      </c>
      <c r="D13" s="4" t="s">
        <v>118</v>
      </c>
      <c r="E13" s="4" t="s">
        <v>119</v>
      </c>
      <c r="F13" s="167" t="s">
        <v>120</v>
      </c>
      <c r="G13" s="71">
        <v>43862</v>
      </c>
      <c r="H13" s="71">
        <v>44165</v>
      </c>
      <c r="I13" s="86">
        <v>0</v>
      </c>
      <c r="J13" s="86">
        <v>0</v>
      </c>
      <c r="K13" s="89" t="e">
        <f>J13/I13</f>
        <v>#DIV/0!</v>
      </c>
      <c r="L13" s="117" t="s">
        <v>427</v>
      </c>
      <c r="M13" s="117" t="s">
        <v>408</v>
      </c>
      <c r="N13" s="117" t="s">
        <v>432</v>
      </c>
      <c r="O13" s="166" t="s">
        <v>496</v>
      </c>
      <c r="P13" s="166" t="s">
        <v>497</v>
      </c>
      <c r="Q13" s="99"/>
      <c r="R13" s="99"/>
      <c r="S13" s="99"/>
    </row>
    <row r="14" spans="1:19" ht="48.75" customHeight="1" x14ac:dyDescent="0.2">
      <c r="A14" s="205"/>
      <c r="B14" s="75" t="s">
        <v>121</v>
      </c>
      <c r="C14" s="20" t="s">
        <v>191</v>
      </c>
      <c r="D14" s="4" t="s">
        <v>122</v>
      </c>
      <c r="E14" s="4" t="s">
        <v>123</v>
      </c>
      <c r="F14" s="167" t="s">
        <v>92</v>
      </c>
      <c r="G14" s="71">
        <v>43922</v>
      </c>
      <c r="H14" s="71">
        <v>44165</v>
      </c>
      <c r="I14" s="86">
        <v>0</v>
      </c>
      <c r="J14" s="86">
        <v>0</v>
      </c>
      <c r="K14" s="89" t="e">
        <f t="shared" ref="K14:K28" si="0">J14/I14</f>
        <v>#DIV/0!</v>
      </c>
      <c r="L14" s="117" t="s">
        <v>428</v>
      </c>
      <c r="M14" s="117" t="s">
        <v>408</v>
      </c>
      <c r="N14" s="117" t="s">
        <v>433</v>
      </c>
      <c r="O14" s="166" t="s">
        <v>496</v>
      </c>
      <c r="P14" s="166" t="s">
        <v>497</v>
      </c>
      <c r="Q14" s="99"/>
      <c r="R14" s="99"/>
      <c r="S14" s="99"/>
    </row>
    <row r="15" spans="1:19" ht="48.75" customHeight="1" x14ac:dyDescent="0.2">
      <c r="A15" s="205"/>
      <c r="B15" s="75" t="s">
        <v>124</v>
      </c>
      <c r="C15" s="20" t="s">
        <v>125</v>
      </c>
      <c r="D15" s="4" t="s">
        <v>126</v>
      </c>
      <c r="E15" s="4" t="s">
        <v>193</v>
      </c>
      <c r="F15" s="167" t="s">
        <v>127</v>
      </c>
      <c r="G15" s="71">
        <v>44105</v>
      </c>
      <c r="H15" s="71">
        <v>44165</v>
      </c>
      <c r="I15" s="86">
        <v>0</v>
      </c>
      <c r="J15" s="86">
        <v>0</v>
      </c>
      <c r="K15" s="89" t="e">
        <f t="shared" si="0"/>
        <v>#DIV/0!</v>
      </c>
      <c r="L15" s="117" t="s">
        <v>431</v>
      </c>
      <c r="M15" s="117" t="s">
        <v>408</v>
      </c>
      <c r="N15" s="117" t="s">
        <v>434</v>
      </c>
      <c r="O15" s="99"/>
      <c r="P15" s="99"/>
      <c r="Q15" s="99"/>
      <c r="R15" s="99"/>
      <c r="S15" s="99"/>
    </row>
    <row r="16" spans="1:19" ht="68.25" customHeight="1" x14ac:dyDescent="0.2">
      <c r="A16" s="205"/>
      <c r="B16" s="75" t="s">
        <v>161</v>
      </c>
      <c r="C16" s="20" t="s">
        <v>162</v>
      </c>
      <c r="D16" s="4" t="s">
        <v>192</v>
      </c>
      <c r="E16" s="4" t="s">
        <v>194</v>
      </c>
      <c r="F16" s="167" t="s">
        <v>127</v>
      </c>
      <c r="G16" s="71">
        <v>44105</v>
      </c>
      <c r="H16" s="71">
        <v>44180</v>
      </c>
      <c r="I16" s="86">
        <v>0</v>
      </c>
      <c r="J16" s="86">
        <v>0</v>
      </c>
      <c r="K16" s="89" t="e">
        <f t="shared" si="0"/>
        <v>#DIV/0!</v>
      </c>
      <c r="L16" s="117" t="s">
        <v>431</v>
      </c>
      <c r="M16" s="117" t="s">
        <v>408</v>
      </c>
      <c r="N16" s="117" t="s">
        <v>434</v>
      </c>
      <c r="O16" s="99"/>
      <c r="P16" s="99"/>
      <c r="Q16" s="99"/>
      <c r="R16" s="99"/>
      <c r="S16" s="99"/>
    </row>
    <row r="17" spans="1:19" ht="87" customHeight="1" x14ac:dyDescent="0.2">
      <c r="A17" s="205" t="s">
        <v>24</v>
      </c>
      <c r="B17" s="75" t="s">
        <v>128</v>
      </c>
      <c r="C17" s="20" t="s">
        <v>195</v>
      </c>
      <c r="D17" s="4" t="s">
        <v>196</v>
      </c>
      <c r="E17" s="4" t="s">
        <v>197</v>
      </c>
      <c r="F17" s="167" t="s">
        <v>92</v>
      </c>
      <c r="G17" s="71">
        <v>43891</v>
      </c>
      <c r="H17" s="71">
        <v>44012</v>
      </c>
      <c r="I17" s="86">
        <v>0</v>
      </c>
      <c r="J17" s="86">
        <v>0</v>
      </c>
      <c r="K17" s="89" t="e">
        <f t="shared" si="0"/>
        <v>#DIV/0!</v>
      </c>
      <c r="L17" s="117" t="s">
        <v>429</v>
      </c>
      <c r="M17" s="117" t="s">
        <v>408</v>
      </c>
      <c r="N17" s="117" t="s">
        <v>435</v>
      </c>
      <c r="O17" s="166" t="s">
        <v>496</v>
      </c>
      <c r="P17" s="166" t="s">
        <v>497</v>
      </c>
      <c r="Q17" s="99"/>
      <c r="R17" s="99"/>
      <c r="S17" s="99"/>
    </row>
    <row r="18" spans="1:19" ht="81.75" customHeight="1" x14ac:dyDescent="0.2">
      <c r="A18" s="205"/>
      <c r="B18" s="75" t="s">
        <v>129</v>
      </c>
      <c r="C18" s="20" t="s">
        <v>159</v>
      </c>
      <c r="D18" s="4" t="s">
        <v>130</v>
      </c>
      <c r="E18" s="4" t="s">
        <v>131</v>
      </c>
      <c r="F18" s="167" t="s">
        <v>132</v>
      </c>
      <c r="G18" s="71">
        <v>43891</v>
      </c>
      <c r="H18" s="71">
        <v>44165</v>
      </c>
      <c r="I18" s="86">
        <v>0</v>
      </c>
      <c r="J18" s="86">
        <v>0</v>
      </c>
      <c r="K18" s="89" t="e">
        <f t="shared" si="0"/>
        <v>#DIV/0!</v>
      </c>
      <c r="L18" s="117" t="s">
        <v>430</v>
      </c>
      <c r="M18" s="117" t="s">
        <v>408</v>
      </c>
      <c r="N18" s="117" t="s">
        <v>436</v>
      </c>
      <c r="O18" s="166" t="s">
        <v>496</v>
      </c>
      <c r="P18" s="166" t="s">
        <v>497</v>
      </c>
      <c r="Q18" s="99"/>
      <c r="R18" s="99"/>
      <c r="S18" s="99"/>
    </row>
    <row r="19" spans="1:19" ht="59.25" customHeight="1" x14ac:dyDescent="0.2">
      <c r="A19" s="205"/>
      <c r="B19" s="75" t="s">
        <v>160</v>
      </c>
      <c r="C19" s="20" t="s">
        <v>134</v>
      </c>
      <c r="D19" s="4" t="s">
        <v>198</v>
      </c>
      <c r="E19" s="4" t="s">
        <v>199</v>
      </c>
      <c r="F19" s="167" t="s">
        <v>132</v>
      </c>
      <c r="G19" s="71">
        <v>44136</v>
      </c>
      <c r="H19" s="71">
        <v>44180</v>
      </c>
      <c r="I19" s="86">
        <v>0</v>
      </c>
      <c r="J19" s="86">
        <v>0</v>
      </c>
      <c r="K19" s="89" t="e">
        <f t="shared" si="0"/>
        <v>#DIV/0!</v>
      </c>
      <c r="L19" s="117" t="s">
        <v>431</v>
      </c>
      <c r="M19" s="117" t="s">
        <v>408</v>
      </c>
      <c r="N19" s="117" t="s">
        <v>434</v>
      </c>
      <c r="O19" s="99"/>
      <c r="P19" s="99"/>
      <c r="Q19" s="99"/>
      <c r="R19" s="99"/>
      <c r="S19" s="99"/>
    </row>
    <row r="20" spans="1:19" ht="58.5" customHeight="1" x14ac:dyDescent="0.2">
      <c r="A20" s="205" t="s">
        <v>157</v>
      </c>
      <c r="B20" s="75" t="s">
        <v>64</v>
      </c>
      <c r="C20" s="74" t="s">
        <v>200</v>
      </c>
      <c r="D20" s="49" t="s">
        <v>201</v>
      </c>
      <c r="E20" s="49" t="s">
        <v>202</v>
      </c>
      <c r="F20" s="167" t="s">
        <v>135</v>
      </c>
      <c r="G20" s="127">
        <v>44105</v>
      </c>
      <c r="H20" s="127">
        <v>44165</v>
      </c>
      <c r="I20" s="86">
        <v>0</v>
      </c>
      <c r="J20" s="86">
        <v>0</v>
      </c>
      <c r="K20" s="89" t="e">
        <f t="shared" si="0"/>
        <v>#DIV/0!</v>
      </c>
      <c r="L20" s="117" t="s">
        <v>431</v>
      </c>
      <c r="M20" s="117" t="s">
        <v>408</v>
      </c>
      <c r="N20" s="117" t="s">
        <v>434</v>
      </c>
      <c r="O20" s="99"/>
      <c r="P20" s="99"/>
      <c r="Q20" s="99"/>
      <c r="R20" s="99"/>
      <c r="S20" s="99"/>
    </row>
    <row r="21" spans="1:19" ht="44.25" customHeight="1" x14ac:dyDescent="0.2">
      <c r="A21" s="205"/>
      <c r="B21" s="75" t="s">
        <v>82</v>
      </c>
      <c r="C21" s="74" t="s">
        <v>136</v>
      </c>
      <c r="D21" s="49" t="s">
        <v>204</v>
      </c>
      <c r="E21" s="49" t="s">
        <v>203</v>
      </c>
      <c r="F21" s="167" t="s">
        <v>79</v>
      </c>
      <c r="G21" s="127">
        <v>44075</v>
      </c>
      <c r="H21" s="127">
        <v>44165</v>
      </c>
      <c r="I21" s="86">
        <v>0</v>
      </c>
      <c r="J21" s="86">
        <v>0</v>
      </c>
      <c r="K21" s="89" t="e">
        <f t="shared" si="0"/>
        <v>#DIV/0!</v>
      </c>
      <c r="L21" s="117" t="s">
        <v>431</v>
      </c>
      <c r="M21" s="117" t="s">
        <v>408</v>
      </c>
      <c r="N21" s="117" t="s">
        <v>434</v>
      </c>
      <c r="O21" s="99"/>
      <c r="P21" s="99"/>
      <c r="Q21" s="99"/>
      <c r="R21" s="99"/>
      <c r="S21" s="99"/>
    </row>
    <row r="22" spans="1:19" ht="60" customHeight="1" x14ac:dyDescent="0.2">
      <c r="A22" s="205"/>
      <c r="B22" s="75" t="s">
        <v>85</v>
      </c>
      <c r="C22" s="21" t="s">
        <v>205</v>
      </c>
      <c r="D22" s="49" t="s">
        <v>206</v>
      </c>
      <c r="E22" s="49" t="s">
        <v>207</v>
      </c>
      <c r="F22" s="167" t="s">
        <v>137</v>
      </c>
      <c r="G22" s="127">
        <v>44075</v>
      </c>
      <c r="H22" s="127">
        <v>44150</v>
      </c>
      <c r="I22" s="86">
        <v>0</v>
      </c>
      <c r="J22" s="86">
        <v>0</v>
      </c>
      <c r="K22" s="89" t="e">
        <f t="shared" si="0"/>
        <v>#DIV/0!</v>
      </c>
      <c r="L22" s="117" t="s">
        <v>431</v>
      </c>
      <c r="M22" s="117" t="s">
        <v>408</v>
      </c>
      <c r="N22" s="117" t="s">
        <v>434</v>
      </c>
      <c r="O22" s="99"/>
      <c r="P22" s="99"/>
      <c r="Q22" s="99"/>
      <c r="R22" s="99"/>
      <c r="S22" s="99"/>
    </row>
    <row r="23" spans="1:19" ht="44.25" customHeight="1" x14ac:dyDescent="0.2">
      <c r="A23" s="205"/>
      <c r="B23" s="75" t="s">
        <v>138</v>
      </c>
      <c r="C23" s="20" t="s">
        <v>208</v>
      </c>
      <c r="D23" s="20" t="s">
        <v>209</v>
      </c>
      <c r="E23" s="49" t="s">
        <v>210</v>
      </c>
      <c r="F23" s="167" t="s">
        <v>137</v>
      </c>
      <c r="G23" s="127">
        <v>44075</v>
      </c>
      <c r="H23" s="127">
        <v>44150</v>
      </c>
      <c r="I23" s="86">
        <v>0</v>
      </c>
      <c r="J23" s="86">
        <v>0</v>
      </c>
      <c r="K23" s="89" t="e">
        <f t="shared" si="0"/>
        <v>#DIV/0!</v>
      </c>
      <c r="L23" s="117" t="s">
        <v>431</v>
      </c>
      <c r="M23" s="117" t="s">
        <v>408</v>
      </c>
      <c r="N23" s="117" t="s">
        <v>434</v>
      </c>
      <c r="O23" s="99"/>
      <c r="P23" s="99"/>
      <c r="Q23" s="99"/>
      <c r="R23" s="99"/>
      <c r="S23" s="99"/>
    </row>
    <row r="24" spans="1:19" ht="78.75" customHeight="1" x14ac:dyDescent="0.2">
      <c r="A24" s="205"/>
      <c r="B24" s="75" t="s">
        <v>156</v>
      </c>
      <c r="C24" s="20" t="s">
        <v>211</v>
      </c>
      <c r="D24" s="4" t="s">
        <v>390</v>
      </c>
      <c r="E24" s="49" t="s">
        <v>212</v>
      </c>
      <c r="F24" s="167" t="s">
        <v>137</v>
      </c>
      <c r="G24" s="127">
        <v>44075</v>
      </c>
      <c r="H24" s="127">
        <v>44180</v>
      </c>
      <c r="I24" s="86">
        <v>0</v>
      </c>
      <c r="J24" s="86">
        <v>0</v>
      </c>
      <c r="K24" s="89" t="e">
        <f t="shared" si="0"/>
        <v>#DIV/0!</v>
      </c>
      <c r="L24" s="117" t="s">
        <v>431</v>
      </c>
      <c r="M24" s="117" t="s">
        <v>408</v>
      </c>
      <c r="N24" s="117" t="s">
        <v>434</v>
      </c>
      <c r="O24" s="99"/>
      <c r="P24" s="99"/>
      <c r="Q24" s="99"/>
      <c r="R24" s="99"/>
      <c r="S24" s="99"/>
    </row>
    <row r="25" spans="1:19" ht="68.25" customHeight="1" x14ac:dyDescent="0.2">
      <c r="A25" s="205" t="s">
        <v>54</v>
      </c>
      <c r="B25" s="75" t="s">
        <v>65</v>
      </c>
      <c r="C25" s="21" t="s">
        <v>391</v>
      </c>
      <c r="D25" s="49" t="s">
        <v>213</v>
      </c>
      <c r="E25" s="49" t="s">
        <v>214</v>
      </c>
      <c r="F25" s="167" t="s">
        <v>79</v>
      </c>
      <c r="G25" s="71">
        <v>44166</v>
      </c>
      <c r="H25" s="71">
        <v>44196</v>
      </c>
      <c r="I25" s="86">
        <v>0</v>
      </c>
      <c r="J25" s="86">
        <v>0</v>
      </c>
      <c r="K25" s="89" t="e">
        <f t="shared" si="0"/>
        <v>#DIV/0!</v>
      </c>
      <c r="L25" s="117" t="s">
        <v>431</v>
      </c>
      <c r="M25" s="117" t="s">
        <v>408</v>
      </c>
      <c r="N25" s="117" t="s">
        <v>434</v>
      </c>
      <c r="O25" s="99"/>
      <c r="P25" s="99"/>
      <c r="Q25" s="99"/>
      <c r="R25" s="99"/>
      <c r="S25" s="99"/>
    </row>
    <row r="26" spans="1:19" ht="75" customHeight="1" x14ac:dyDescent="0.2">
      <c r="A26" s="205"/>
      <c r="B26" s="75" t="s">
        <v>139</v>
      </c>
      <c r="C26" s="20" t="s">
        <v>215</v>
      </c>
      <c r="D26" s="20" t="s">
        <v>216</v>
      </c>
      <c r="E26" s="4" t="s">
        <v>217</v>
      </c>
      <c r="F26" s="167" t="s">
        <v>79</v>
      </c>
      <c r="G26" s="71">
        <v>44166</v>
      </c>
      <c r="H26" s="71">
        <v>44196</v>
      </c>
      <c r="I26" s="86">
        <v>0</v>
      </c>
      <c r="J26" s="86">
        <v>0</v>
      </c>
      <c r="K26" s="89" t="e">
        <f t="shared" si="0"/>
        <v>#DIV/0!</v>
      </c>
      <c r="L26" s="117" t="s">
        <v>431</v>
      </c>
      <c r="M26" s="117" t="s">
        <v>408</v>
      </c>
      <c r="N26" s="117" t="s">
        <v>434</v>
      </c>
      <c r="O26" s="99"/>
      <c r="P26" s="99"/>
      <c r="Q26" s="99"/>
      <c r="R26" s="99"/>
      <c r="S26" s="99"/>
    </row>
    <row r="27" spans="1:19" ht="44.25" customHeight="1" x14ac:dyDescent="0.2">
      <c r="A27" s="205"/>
      <c r="B27" s="75" t="s">
        <v>66</v>
      </c>
      <c r="C27" s="21" t="s">
        <v>158</v>
      </c>
      <c r="D27" s="49" t="s">
        <v>140</v>
      </c>
      <c r="E27" s="49" t="s">
        <v>141</v>
      </c>
      <c r="F27" s="167" t="s">
        <v>79</v>
      </c>
      <c r="G27" s="71">
        <v>44166</v>
      </c>
      <c r="H27" s="71">
        <v>44196</v>
      </c>
      <c r="I27" s="86">
        <v>0</v>
      </c>
      <c r="J27" s="86">
        <v>0</v>
      </c>
      <c r="K27" s="89" t="e">
        <f t="shared" si="0"/>
        <v>#DIV/0!</v>
      </c>
      <c r="L27" s="117" t="s">
        <v>431</v>
      </c>
      <c r="M27" s="117" t="s">
        <v>408</v>
      </c>
      <c r="N27" s="117" t="s">
        <v>434</v>
      </c>
      <c r="O27" s="99"/>
      <c r="P27" s="99"/>
      <c r="Q27" s="99"/>
      <c r="R27" s="99"/>
      <c r="S27" s="99"/>
    </row>
    <row r="28" spans="1:19" ht="78.75" customHeight="1" x14ac:dyDescent="0.2">
      <c r="A28" s="205"/>
      <c r="B28" s="75" t="s">
        <v>163</v>
      </c>
      <c r="C28" s="21" t="s">
        <v>165</v>
      </c>
      <c r="D28" s="49" t="s">
        <v>218</v>
      </c>
      <c r="E28" s="49" t="s">
        <v>164</v>
      </c>
      <c r="F28" s="167" t="s">
        <v>79</v>
      </c>
      <c r="G28" s="71">
        <v>43983</v>
      </c>
      <c r="H28" s="71">
        <v>44165</v>
      </c>
      <c r="I28" s="86">
        <v>0</v>
      </c>
      <c r="J28" s="86">
        <v>0</v>
      </c>
      <c r="K28" s="89" t="e">
        <f t="shared" si="0"/>
        <v>#DIV/0!</v>
      </c>
      <c r="L28" s="117" t="s">
        <v>431</v>
      </c>
      <c r="M28" s="117" t="s">
        <v>408</v>
      </c>
      <c r="N28" s="117" t="s">
        <v>434</v>
      </c>
      <c r="O28" s="99"/>
      <c r="P28" s="99"/>
      <c r="Q28" s="99"/>
      <c r="R28" s="99"/>
      <c r="S28" s="99"/>
    </row>
  </sheetData>
  <sheetProtection formatCells="0" formatColumns="0" formatRows="0"/>
  <autoFilter ref="A12:N28">
    <filterColumn colId="1" showButton="0"/>
  </autoFilter>
  <mergeCells count="23">
    <mergeCell ref="A25:A28"/>
    <mergeCell ref="A11:A12"/>
    <mergeCell ref="G11:H11"/>
    <mergeCell ref="E11:E12"/>
    <mergeCell ref="A13:A16"/>
    <mergeCell ref="A17:A19"/>
    <mergeCell ref="A20:A24"/>
    <mergeCell ref="I11:M11"/>
    <mergeCell ref="O11:S11"/>
    <mergeCell ref="I10:N10"/>
    <mergeCell ref="A1:B3"/>
    <mergeCell ref="D1:F1"/>
    <mergeCell ref="D2:F2"/>
    <mergeCell ref="D3:F3"/>
    <mergeCell ref="A4:H4"/>
    <mergeCell ref="B5:C5"/>
    <mergeCell ref="B6:C6"/>
    <mergeCell ref="B7:C7"/>
    <mergeCell ref="B9:H9"/>
    <mergeCell ref="B8:C8"/>
    <mergeCell ref="B11:C12"/>
    <mergeCell ref="D11:D12"/>
    <mergeCell ref="F11:F12"/>
  </mergeCells>
  <printOptions horizontalCentered="1"/>
  <pageMargins left="0.27559055118110237" right="0.23622047244094491" top="0.31496062992125984" bottom="0.35433070866141736" header="0.31496062992125984" footer="0.31496062992125984"/>
  <pageSetup scale="35"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S26"/>
  <sheetViews>
    <sheetView view="pageBreakPreview" topLeftCell="M6" zoomScale="85" zoomScaleNormal="80" zoomScaleSheetLayoutView="85" workbookViewId="0">
      <selection activeCell="C18" sqref="C18"/>
    </sheetView>
  </sheetViews>
  <sheetFormatPr baseColWidth="10" defaultColWidth="11.42578125" defaultRowHeight="12.75" x14ac:dyDescent="0.2"/>
  <cols>
    <col min="1" max="1" width="25.7109375" style="7" customWidth="1"/>
    <col min="2" max="2" width="5" style="7" customWidth="1"/>
    <col min="3" max="3" width="35" style="7" customWidth="1"/>
    <col min="4" max="4" width="28.28515625" style="7" customWidth="1"/>
    <col min="5" max="5" width="45.5703125" style="7" customWidth="1"/>
    <col min="6" max="6" width="36.28515625" style="7" customWidth="1"/>
    <col min="7" max="8" width="11.5703125" style="7" customWidth="1"/>
    <col min="9" max="11" width="11.42578125" style="7" customWidth="1"/>
    <col min="12" max="12" width="27.7109375" style="7" customWidth="1"/>
    <col min="13" max="13" width="11.42578125" style="7" customWidth="1"/>
    <col min="14" max="14" width="32.7109375" style="7" customWidth="1"/>
    <col min="15" max="15" width="23.7109375" style="7" customWidth="1"/>
    <col min="16" max="16" width="25.42578125" style="7" customWidth="1"/>
    <col min="17" max="23" width="11.42578125" style="7" customWidth="1"/>
    <col min="24" max="16384" width="11.42578125" style="7"/>
  </cols>
  <sheetData>
    <row r="1" spans="1:19" x14ac:dyDescent="0.2">
      <c r="A1" s="180"/>
      <c r="B1" s="180"/>
      <c r="C1" s="51" t="s">
        <v>231</v>
      </c>
      <c r="D1" s="181" t="s">
        <v>334</v>
      </c>
      <c r="E1" s="181"/>
      <c r="F1" s="181"/>
      <c r="G1" s="52" t="s">
        <v>233</v>
      </c>
      <c r="H1" s="53"/>
    </row>
    <row r="2" spans="1:19" x14ac:dyDescent="0.2">
      <c r="A2" s="180"/>
      <c r="B2" s="180"/>
      <c r="C2" s="51" t="s">
        <v>235</v>
      </c>
      <c r="D2" s="181" t="s">
        <v>335</v>
      </c>
      <c r="E2" s="181"/>
      <c r="F2" s="181"/>
      <c r="G2" s="52" t="s">
        <v>10</v>
      </c>
      <c r="H2" s="55">
        <v>1</v>
      </c>
    </row>
    <row r="3" spans="1:19" x14ac:dyDescent="0.2">
      <c r="A3" s="180"/>
      <c r="B3" s="180"/>
      <c r="C3" s="51" t="s">
        <v>237</v>
      </c>
      <c r="D3" s="182"/>
      <c r="E3" s="182"/>
      <c r="F3" s="182"/>
      <c r="G3" s="52" t="s">
        <v>238</v>
      </c>
      <c r="H3" s="53" t="s">
        <v>336</v>
      </c>
    </row>
    <row r="4" spans="1:19" ht="48.75" customHeight="1" x14ac:dyDescent="0.2">
      <c r="A4" s="183" t="s">
        <v>337</v>
      </c>
      <c r="B4" s="183"/>
      <c r="C4" s="183"/>
      <c r="D4" s="183"/>
      <c r="E4" s="183"/>
      <c r="F4" s="183"/>
      <c r="G4" s="183"/>
      <c r="H4" s="183"/>
    </row>
    <row r="5" spans="1:19" s="14" customFormat="1" ht="20.100000000000001" customHeight="1" x14ac:dyDescent="0.25">
      <c r="A5" s="11" t="s">
        <v>6</v>
      </c>
      <c r="B5" s="187">
        <v>2020</v>
      </c>
      <c r="C5" s="188"/>
      <c r="D5" s="12"/>
      <c r="E5" s="12"/>
      <c r="F5" s="12"/>
      <c r="G5" s="12"/>
      <c r="H5" s="12"/>
    </row>
    <row r="6" spans="1:19" s="14" customFormat="1" ht="20.100000000000001" customHeight="1" x14ac:dyDescent="0.25">
      <c r="A6" s="11" t="s">
        <v>23</v>
      </c>
      <c r="B6" s="189" t="s">
        <v>370</v>
      </c>
      <c r="C6" s="190"/>
      <c r="D6" s="12"/>
      <c r="E6" s="12"/>
      <c r="F6" s="12"/>
      <c r="G6" s="12"/>
      <c r="H6" s="12"/>
    </row>
    <row r="7" spans="1:19" s="14" customFormat="1" ht="20.100000000000001" customHeight="1" x14ac:dyDescent="0.25">
      <c r="A7" s="15" t="s">
        <v>28</v>
      </c>
      <c r="B7" s="189" t="s">
        <v>371</v>
      </c>
      <c r="C7" s="190"/>
      <c r="D7" s="12"/>
      <c r="E7" s="12"/>
      <c r="F7" s="12"/>
      <c r="G7" s="12"/>
      <c r="H7" s="12"/>
    </row>
    <row r="8" spans="1:19" s="14" customFormat="1" ht="20.100000000000001" customHeight="1" x14ac:dyDescent="0.25">
      <c r="A8" s="15" t="s">
        <v>10</v>
      </c>
      <c r="B8" s="191">
        <v>2</v>
      </c>
      <c r="C8" s="192"/>
      <c r="D8" s="12"/>
      <c r="E8" s="12"/>
      <c r="F8" s="12"/>
      <c r="G8" s="12"/>
      <c r="H8" s="12"/>
    </row>
    <row r="9" spans="1:19" s="14" customFormat="1" ht="20.100000000000001" customHeight="1" x14ac:dyDescent="0.25">
      <c r="A9" s="15" t="s">
        <v>7</v>
      </c>
      <c r="B9" s="200" t="s">
        <v>383</v>
      </c>
      <c r="C9" s="200"/>
      <c r="D9" s="200"/>
      <c r="E9" s="200"/>
      <c r="F9" s="200"/>
      <c r="G9" s="200"/>
      <c r="H9" s="200"/>
    </row>
    <row r="10" spans="1:19" ht="20.100000000000001" customHeight="1" x14ac:dyDescent="0.2">
      <c r="A10" s="9"/>
      <c r="B10" s="9"/>
      <c r="C10" s="9"/>
      <c r="D10" s="9"/>
      <c r="E10" s="9"/>
      <c r="F10" s="9"/>
      <c r="G10" s="9"/>
      <c r="H10" s="9"/>
      <c r="I10" s="194" t="s">
        <v>38</v>
      </c>
      <c r="J10" s="195"/>
      <c r="K10" s="195"/>
      <c r="L10" s="195"/>
      <c r="M10" s="195"/>
      <c r="N10" s="195"/>
    </row>
    <row r="11" spans="1:19" s="16" customFormat="1" ht="30" customHeight="1" x14ac:dyDescent="0.2">
      <c r="A11" s="196" t="s">
        <v>0</v>
      </c>
      <c r="B11" s="196" t="s">
        <v>1</v>
      </c>
      <c r="C11" s="196"/>
      <c r="D11" s="196" t="s">
        <v>20</v>
      </c>
      <c r="E11" s="196" t="s">
        <v>21</v>
      </c>
      <c r="F11" s="196" t="s">
        <v>2</v>
      </c>
      <c r="G11" s="196" t="s">
        <v>5</v>
      </c>
      <c r="H11" s="196"/>
      <c r="I11" s="209" t="s">
        <v>49</v>
      </c>
      <c r="J11" s="209"/>
      <c r="K11" s="209"/>
      <c r="L11" s="209"/>
      <c r="M11" s="209"/>
      <c r="N11" s="116" t="s">
        <v>40</v>
      </c>
      <c r="O11" s="193" t="s">
        <v>480</v>
      </c>
      <c r="P11" s="193"/>
      <c r="Q11" s="193"/>
      <c r="R11" s="193"/>
      <c r="S11" s="193"/>
    </row>
    <row r="12" spans="1:19" s="16" customFormat="1" ht="30" customHeight="1" x14ac:dyDescent="0.2">
      <c r="A12" s="196"/>
      <c r="B12" s="196"/>
      <c r="C12" s="196"/>
      <c r="D12" s="196"/>
      <c r="E12" s="196"/>
      <c r="F12" s="196"/>
      <c r="G12" s="70" t="s">
        <v>4</v>
      </c>
      <c r="H12" s="70" t="s">
        <v>3</v>
      </c>
      <c r="I12" s="116" t="s">
        <v>41</v>
      </c>
      <c r="J12" s="116" t="s">
        <v>42</v>
      </c>
      <c r="K12" s="116" t="s">
        <v>250</v>
      </c>
      <c r="L12" s="116" t="s">
        <v>44</v>
      </c>
      <c r="M12" s="116" t="s">
        <v>45</v>
      </c>
      <c r="N12" s="116" t="s">
        <v>46</v>
      </c>
      <c r="O12" s="80" t="s">
        <v>481</v>
      </c>
      <c r="P12" s="80" t="s">
        <v>482</v>
      </c>
      <c r="Q12" s="81" t="s">
        <v>483</v>
      </c>
      <c r="R12" s="81" t="s">
        <v>484</v>
      </c>
      <c r="S12" s="81" t="s">
        <v>485</v>
      </c>
    </row>
    <row r="13" spans="1:19" s="16" customFormat="1" ht="71.25" customHeight="1" x14ac:dyDescent="0.2">
      <c r="A13" s="220" t="s">
        <v>16</v>
      </c>
      <c r="B13" s="48" t="s">
        <v>62</v>
      </c>
      <c r="C13" s="48" t="s">
        <v>267</v>
      </c>
      <c r="D13" s="48" t="s">
        <v>166</v>
      </c>
      <c r="E13" s="48" t="s">
        <v>265</v>
      </c>
      <c r="F13" s="48" t="s">
        <v>266</v>
      </c>
      <c r="G13" s="71">
        <v>43966</v>
      </c>
      <c r="H13" s="71">
        <v>44180</v>
      </c>
      <c r="I13" s="119"/>
      <c r="J13" s="119"/>
      <c r="K13" s="119"/>
      <c r="L13" s="127" t="s">
        <v>415</v>
      </c>
      <c r="M13" s="127"/>
      <c r="N13" s="127" t="s">
        <v>438</v>
      </c>
      <c r="O13" s="120"/>
      <c r="P13" s="120"/>
      <c r="Q13" s="120"/>
      <c r="R13" s="120"/>
      <c r="S13" s="121"/>
    </row>
    <row r="14" spans="1:19" s="16" customFormat="1" ht="159" customHeight="1" x14ac:dyDescent="0.2">
      <c r="A14" s="220"/>
      <c r="B14" s="48" t="s">
        <v>121</v>
      </c>
      <c r="C14" s="48" t="s">
        <v>268</v>
      </c>
      <c r="D14" s="48" t="s">
        <v>270</v>
      </c>
      <c r="E14" s="48" t="s">
        <v>269</v>
      </c>
      <c r="F14" s="48" t="s">
        <v>266</v>
      </c>
      <c r="G14" s="71">
        <v>43850</v>
      </c>
      <c r="H14" s="71">
        <v>44012</v>
      </c>
      <c r="I14" s="86">
        <v>1</v>
      </c>
      <c r="J14" s="86">
        <v>1</v>
      </c>
      <c r="K14" s="89">
        <f>+J14/I14</f>
        <v>1</v>
      </c>
      <c r="L14" s="159" t="s">
        <v>412</v>
      </c>
      <c r="M14" s="160" t="s">
        <v>413</v>
      </c>
      <c r="N14" s="161" t="s">
        <v>437</v>
      </c>
      <c r="O14" s="152" t="s">
        <v>498</v>
      </c>
      <c r="P14" s="152" t="s">
        <v>499</v>
      </c>
      <c r="Q14" s="120"/>
      <c r="R14" s="120"/>
      <c r="S14" s="121"/>
    </row>
    <row r="15" spans="1:19" s="16" customFormat="1" ht="73.5" customHeight="1" x14ac:dyDescent="0.2">
      <c r="A15" s="220"/>
      <c r="B15" s="48" t="s">
        <v>124</v>
      </c>
      <c r="C15" s="48" t="s">
        <v>271</v>
      </c>
      <c r="D15" s="48" t="s">
        <v>272</v>
      </c>
      <c r="E15" s="48" t="s">
        <v>273</v>
      </c>
      <c r="F15" s="48" t="s">
        <v>266</v>
      </c>
      <c r="G15" s="71">
        <v>43850</v>
      </c>
      <c r="H15" s="71">
        <v>44104</v>
      </c>
      <c r="I15" s="119"/>
      <c r="J15" s="119"/>
      <c r="K15" s="119"/>
      <c r="L15" s="159" t="s">
        <v>414</v>
      </c>
      <c r="M15" s="162"/>
      <c r="N15" s="127" t="s">
        <v>438</v>
      </c>
      <c r="O15" s="152" t="s">
        <v>496</v>
      </c>
      <c r="P15" s="152" t="s">
        <v>497</v>
      </c>
      <c r="Q15" s="120"/>
      <c r="R15" s="120"/>
      <c r="S15" s="121"/>
    </row>
    <row r="16" spans="1:19" ht="72.75" customHeight="1" x14ac:dyDescent="0.2">
      <c r="A16" s="205" t="s">
        <v>17</v>
      </c>
      <c r="B16" s="75" t="s">
        <v>63</v>
      </c>
      <c r="C16" s="20" t="s">
        <v>384</v>
      </c>
      <c r="D16" s="49" t="s">
        <v>275</v>
      </c>
      <c r="E16" s="49" t="s">
        <v>276</v>
      </c>
      <c r="F16" s="49" t="s">
        <v>274</v>
      </c>
      <c r="G16" s="6">
        <v>43862</v>
      </c>
      <c r="H16" s="6">
        <v>44165</v>
      </c>
      <c r="I16" s="86"/>
      <c r="J16" s="86"/>
      <c r="K16" s="89" t="e">
        <f>+J16/I16</f>
        <v>#DIV/0!</v>
      </c>
      <c r="L16" s="159" t="s">
        <v>414</v>
      </c>
      <c r="M16" s="127"/>
      <c r="N16" s="127" t="s">
        <v>438</v>
      </c>
      <c r="O16" s="152" t="s">
        <v>496</v>
      </c>
      <c r="P16" s="152" t="s">
        <v>497</v>
      </c>
      <c r="Q16" s="99"/>
      <c r="R16" s="99"/>
      <c r="S16" s="118"/>
    </row>
    <row r="17" spans="1:19" ht="155.25" customHeight="1" x14ac:dyDescent="0.2">
      <c r="A17" s="205"/>
      <c r="B17" s="75" t="s">
        <v>129</v>
      </c>
      <c r="C17" s="20" t="s">
        <v>279</v>
      </c>
      <c r="D17" s="49" t="s">
        <v>278</v>
      </c>
      <c r="E17" s="49" t="s">
        <v>277</v>
      </c>
      <c r="F17" s="49" t="s">
        <v>281</v>
      </c>
      <c r="G17" s="6">
        <v>43922</v>
      </c>
      <c r="H17" s="6">
        <v>44165</v>
      </c>
      <c r="I17" s="86"/>
      <c r="J17" s="86"/>
      <c r="K17" s="89"/>
      <c r="L17" s="127" t="s">
        <v>415</v>
      </c>
      <c r="M17" s="127"/>
      <c r="N17" s="127" t="s">
        <v>438</v>
      </c>
      <c r="O17" s="152" t="s">
        <v>496</v>
      </c>
      <c r="P17" s="152" t="s">
        <v>497</v>
      </c>
      <c r="Q17" s="99"/>
      <c r="R17" s="99"/>
      <c r="S17" s="118"/>
    </row>
    <row r="18" spans="1:19" ht="49.5" customHeight="1" x14ac:dyDescent="0.2">
      <c r="A18" s="205"/>
      <c r="B18" s="75" t="s">
        <v>133</v>
      </c>
      <c r="C18" s="21" t="s">
        <v>282</v>
      </c>
      <c r="D18" s="49" t="s">
        <v>283</v>
      </c>
      <c r="E18" s="49" t="s">
        <v>284</v>
      </c>
      <c r="F18" s="49" t="s">
        <v>285</v>
      </c>
      <c r="G18" s="6">
        <v>43922</v>
      </c>
      <c r="H18" s="6">
        <v>44165</v>
      </c>
      <c r="I18" s="86"/>
      <c r="J18" s="86"/>
      <c r="K18" s="89"/>
      <c r="L18" s="127" t="s">
        <v>415</v>
      </c>
      <c r="M18" s="127"/>
      <c r="N18" s="127" t="s">
        <v>438</v>
      </c>
      <c r="O18" s="152" t="s">
        <v>496</v>
      </c>
      <c r="P18" s="152" t="s">
        <v>497</v>
      </c>
      <c r="Q18" s="99"/>
      <c r="R18" s="99"/>
      <c r="S18" s="118"/>
    </row>
    <row r="19" spans="1:19" ht="69.75" customHeight="1" x14ac:dyDescent="0.2">
      <c r="A19" s="205"/>
      <c r="B19" s="75" t="s">
        <v>160</v>
      </c>
      <c r="C19" s="21" t="s">
        <v>286</v>
      </c>
      <c r="D19" s="49" t="s">
        <v>287</v>
      </c>
      <c r="E19" s="49" t="s">
        <v>288</v>
      </c>
      <c r="F19" s="49" t="s">
        <v>280</v>
      </c>
      <c r="G19" s="6">
        <v>43922</v>
      </c>
      <c r="H19" s="6">
        <v>44165</v>
      </c>
      <c r="I19" s="86"/>
      <c r="J19" s="86"/>
      <c r="K19" s="89"/>
      <c r="L19" s="127" t="s">
        <v>415</v>
      </c>
      <c r="M19" s="127"/>
      <c r="N19" s="127" t="s">
        <v>438</v>
      </c>
      <c r="O19" s="152" t="s">
        <v>496</v>
      </c>
      <c r="P19" s="152" t="s">
        <v>497</v>
      </c>
      <c r="Q19" s="99"/>
      <c r="R19" s="99"/>
      <c r="S19" s="118"/>
    </row>
    <row r="20" spans="1:19" ht="84" customHeight="1" x14ac:dyDescent="0.2">
      <c r="A20" s="49" t="s">
        <v>18</v>
      </c>
      <c r="B20" s="75" t="s">
        <v>64</v>
      </c>
      <c r="C20" s="21" t="s">
        <v>292</v>
      </c>
      <c r="D20" s="4" t="s">
        <v>289</v>
      </c>
      <c r="E20" s="48" t="s">
        <v>290</v>
      </c>
      <c r="F20" s="48" t="s">
        <v>291</v>
      </c>
      <c r="G20" s="48">
        <v>43952</v>
      </c>
      <c r="H20" s="48">
        <v>44165</v>
      </c>
      <c r="I20" s="86"/>
      <c r="J20" s="86"/>
      <c r="K20" s="89" t="e">
        <f>+J20/I20</f>
        <v>#DIV/0!</v>
      </c>
      <c r="L20" s="127" t="s">
        <v>415</v>
      </c>
      <c r="M20" s="127"/>
      <c r="N20" s="127" t="s">
        <v>439</v>
      </c>
      <c r="O20" s="99"/>
      <c r="P20" s="99"/>
      <c r="Q20" s="99"/>
      <c r="R20" s="99"/>
      <c r="S20" s="118"/>
    </row>
    <row r="21" spans="1:19" ht="78.75" customHeight="1" x14ac:dyDescent="0.2">
      <c r="A21" s="205" t="s">
        <v>19</v>
      </c>
      <c r="B21" s="75" t="s">
        <v>295</v>
      </c>
      <c r="C21" s="20" t="s">
        <v>385</v>
      </c>
      <c r="D21" s="4" t="s">
        <v>293</v>
      </c>
      <c r="E21" s="48" t="s">
        <v>386</v>
      </c>
      <c r="F21" s="48" t="s">
        <v>296</v>
      </c>
      <c r="G21" s="48">
        <v>44013</v>
      </c>
      <c r="H21" s="48">
        <v>44180</v>
      </c>
      <c r="I21" s="86"/>
      <c r="J21" s="86"/>
      <c r="K21" s="89"/>
      <c r="L21" s="127" t="s">
        <v>415</v>
      </c>
      <c r="M21" s="127"/>
      <c r="N21" s="127" t="s">
        <v>439</v>
      </c>
      <c r="O21" s="118"/>
      <c r="P21" s="118"/>
      <c r="Q21" s="118"/>
      <c r="R21" s="118"/>
      <c r="S21" s="118"/>
    </row>
    <row r="22" spans="1:19" ht="102" x14ac:dyDescent="0.2">
      <c r="A22" s="205"/>
      <c r="B22" s="75" t="s">
        <v>294</v>
      </c>
      <c r="C22" s="20" t="s">
        <v>387</v>
      </c>
      <c r="D22" s="4" t="s">
        <v>298</v>
      </c>
      <c r="E22" s="48" t="s">
        <v>299</v>
      </c>
      <c r="F22" s="48" t="s">
        <v>297</v>
      </c>
      <c r="G22" s="48">
        <v>43862</v>
      </c>
      <c r="H22" s="48">
        <v>44196</v>
      </c>
      <c r="I22" s="86">
        <v>3</v>
      </c>
      <c r="J22" s="86">
        <v>3</v>
      </c>
      <c r="K22" s="89">
        <f>+J22/I22</f>
        <v>1</v>
      </c>
      <c r="L22" s="127" t="s">
        <v>440</v>
      </c>
      <c r="M22" s="160" t="s">
        <v>416</v>
      </c>
      <c r="N22" s="127" t="s">
        <v>441</v>
      </c>
      <c r="O22" s="59" t="s">
        <v>500</v>
      </c>
      <c r="P22" s="59" t="s">
        <v>501</v>
      </c>
      <c r="Q22" s="118"/>
      <c r="R22" s="118"/>
      <c r="S22" s="118"/>
    </row>
    <row r="23" spans="1:19" ht="60" customHeight="1" x14ac:dyDescent="0.2">
      <c r="A23" s="205" t="s">
        <v>37</v>
      </c>
      <c r="B23" s="75" t="s">
        <v>300</v>
      </c>
      <c r="C23" s="21" t="s">
        <v>69</v>
      </c>
      <c r="D23" s="4" t="s">
        <v>70</v>
      </c>
      <c r="E23" s="4" t="s">
        <v>71</v>
      </c>
      <c r="F23" s="49" t="s">
        <v>388</v>
      </c>
      <c r="G23" s="6">
        <v>43862</v>
      </c>
      <c r="H23" s="6">
        <v>44180</v>
      </c>
      <c r="I23" s="86"/>
      <c r="J23" s="86"/>
      <c r="K23" s="89" t="e">
        <f>+J23/I23</f>
        <v>#DIV/0!</v>
      </c>
      <c r="L23" s="127" t="s">
        <v>410</v>
      </c>
      <c r="M23" s="160"/>
      <c r="N23" s="127" t="s">
        <v>442</v>
      </c>
      <c r="O23" s="152" t="s">
        <v>496</v>
      </c>
      <c r="P23" s="152" t="s">
        <v>497</v>
      </c>
      <c r="Q23" s="118"/>
      <c r="R23" s="118"/>
      <c r="S23" s="118"/>
    </row>
    <row r="24" spans="1:19" ht="77.25" customHeight="1" x14ac:dyDescent="0.2">
      <c r="A24" s="205"/>
      <c r="B24" s="75" t="s">
        <v>301</v>
      </c>
      <c r="C24" s="21" t="s">
        <v>73</v>
      </c>
      <c r="D24" s="49" t="s">
        <v>74</v>
      </c>
      <c r="E24" s="49" t="s">
        <v>308</v>
      </c>
      <c r="F24" s="49" t="s">
        <v>388</v>
      </c>
      <c r="G24" s="6">
        <v>43862</v>
      </c>
      <c r="H24" s="6">
        <v>44196</v>
      </c>
      <c r="I24" s="86"/>
      <c r="J24" s="86"/>
      <c r="K24" s="89" t="e">
        <f>+J24/I24</f>
        <v>#DIV/0!</v>
      </c>
      <c r="L24" s="127" t="s">
        <v>443</v>
      </c>
      <c r="M24" s="160"/>
      <c r="N24" s="127" t="s">
        <v>442</v>
      </c>
      <c r="O24" s="152" t="s">
        <v>496</v>
      </c>
      <c r="P24" s="152" t="s">
        <v>497</v>
      </c>
      <c r="Q24" s="118"/>
      <c r="R24" s="118"/>
      <c r="S24" s="118"/>
    </row>
    <row r="25" spans="1:19" ht="53.25" customHeight="1" x14ac:dyDescent="0.2">
      <c r="A25" s="205"/>
      <c r="B25" s="75" t="s">
        <v>302</v>
      </c>
      <c r="C25" s="21" t="s">
        <v>305</v>
      </c>
      <c r="D25" s="49" t="s">
        <v>306</v>
      </c>
      <c r="E25" s="49" t="s">
        <v>304</v>
      </c>
      <c r="F25" s="49" t="s">
        <v>307</v>
      </c>
      <c r="G25" s="6">
        <v>43983</v>
      </c>
      <c r="H25" s="6">
        <v>44165</v>
      </c>
      <c r="I25" s="86"/>
      <c r="J25" s="86"/>
      <c r="K25" s="89" t="e">
        <f>+J25/I25</f>
        <v>#DIV/0!</v>
      </c>
      <c r="L25" s="127" t="s">
        <v>411</v>
      </c>
      <c r="M25" s="160"/>
      <c r="N25" s="127" t="s">
        <v>439</v>
      </c>
      <c r="O25" s="118"/>
      <c r="P25" s="118"/>
      <c r="Q25" s="118"/>
      <c r="R25" s="118"/>
      <c r="S25" s="118"/>
    </row>
    <row r="26" spans="1:19" ht="81" customHeight="1" x14ac:dyDescent="0.2">
      <c r="A26" s="205"/>
      <c r="B26" s="72" t="s">
        <v>303</v>
      </c>
      <c r="C26" s="20" t="s">
        <v>311</v>
      </c>
      <c r="D26" s="4" t="s">
        <v>309</v>
      </c>
      <c r="E26" s="4" t="s">
        <v>310</v>
      </c>
      <c r="F26" s="122" t="s">
        <v>389</v>
      </c>
      <c r="G26" s="71">
        <v>43997</v>
      </c>
      <c r="H26" s="71">
        <v>44180</v>
      </c>
      <c r="I26" s="86"/>
      <c r="J26" s="86"/>
      <c r="K26" s="89" t="e">
        <f>+J26/I26</f>
        <v>#DIV/0!</v>
      </c>
      <c r="L26" s="127" t="s">
        <v>431</v>
      </c>
      <c r="M26" s="160"/>
      <c r="N26" s="127" t="s">
        <v>439</v>
      </c>
      <c r="O26" s="118"/>
      <c r="P26" s="118"/>
      <c r="Q26" s="118"/>
      <c r="R26" s="118"/>
      <c r="S26" s="118"/>
    </row>
  </sheetData>
  <sheetProtection formatCells="0" formatColumns="0" formatRows="0"/>
  <autoFilter ref="A12:O12">
    <filterColumn colId="1" showButton="0"/>
  </autoFilter>
  <mergeCells count="23">
    <mergeCell ref="D11:D12"/>
    <mergeCell ref="F11:F12"/>
    <mergeCell ref="B7:C7"/>
    <mergeCell ref="A23:A26"/>
    <mergeCell ref="A13:A15"/>
    <mergeCell ref="A16:A19"/>
    <mergeCell ref="A21:A22"/>
    <mergeCell ref="I11:M11"/>
    <mergeCell ref="O11:S11"/>
    <mergeCell ref="I10:N10"/>
    <mergeCell ref="G11:H11"/>
    <mergeCell ref="A1:B3"/>
    <mergeCell ref="D1:F1"/>
    <mergeCell ref="D2:F2"/>
    <mergeCell ref="D3:F3"/>
    <mergeCell ref="A4:H4"/>
    <mergeCell ref="A11:A12"/>
    <mergeCell ref="B11:C12"/>
    <mergeCell ref="B5:C5"/>
    <mergeCell ref="B6:C6"/>
    <mergeCell ref="B8:C8"/>
    <mergeCell ref="E11:E12"/>
    <mergeCell ref="B9:H9"/>
  </mergeCells>
  <hyperlinks>
    <hyperlink ref="M14" r:id="rId1"/>
    <hyperlink ref="M22" r:id="rId2"/>
  </hyperlinks>
  <printOptions horizontalCentered="1"/>
  <pageMargins left="0.27559055118110237" right="0.23622047244094491" top="0.35433070866141736" bottom="0.35433070866141736" header="0.31496062992125984" footer="0.31496062992125984"/>
  <pageSetup scale="34" fitToHeight="2" orientation="landscape" r:id="rId3"/>
  <colBreaks count="1" manualBreakCount="1">
    <brk id="19" max="39" man="1"/>
  </col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S28"/>
  <sheetViews>
    <sheetView view="pageBreakPreview" topLeftCell="H9" zoomScale="85" zoomScaleNormal="85" zoomScaleSheetLayoutView="85" workbookViewId="0">
      <selection activeCell="P13" sqref="P13"/>
    </sheetView>
  </sheetViews>
  <sheetFormatPr baseColWidth="10" defaultColWidth="39.5703125" defaultRowHeight="12.75" x14ac:dyDescent="0.2"/>
  <cols>
    <col min="1" max="1" width="30.42578125" style="7" customWidth="1"/>
    <col min="2" max="2" width="8.140625" style="7" customWidth="1"/>
    <col min="3" max="3" width="36" style="7" customWidth="1"/>
    <col min="4" max="4" width="26.7109375" style="7" customWidth="1"/>
    <col min="5" max="5" width="34.5703125" style="7" customWidth="1"/>
    <col min="6" max="6" width="18" style="7" customWidth="1"/>
    <col min="7" max="7" width="16.140625" style="7" customWidth="1"/>
    <col min="8" max="8" width="13.85546875" style="7" customWidth="1"/>
    <col min="9" max="9" width="6.7109375" style="7" customWidth="1"/>
    <col min="10" max="10" width="7.140625" style="7" customWidth="1"/>
    <col min="11" max="11" width="8.5703125" style="7" customWidth="1"/>
    <col min="12" max="12" width="32.85546875" style="7" customWidth="1"/>
    <col min="13" max="13" width="25.85546875" style="7" customWidth="1"/>
    <col min="14" max="14" width="17.28515625" style="7" customWidth="1"/>
    <col min="15" max="15" width="33.85546875" style="7" customWidth="1"/>
    <col min="16" max="16" width="38.5703125" style="7" customWidth="1"/>
    <col min="17" max="17" width="9.140625" style="7" bestFit="1" customWidth="1"/>
    <col min="18" max="18" width="7.5703125" style="7" bestFit="1" customWidth="1"/>
    <col min="19" max="19" width="8.7109375" style="7" bestFit="1" customWidth="1"/>
    <col min="20" max="16384" width="39.5703125" style="7"/>
  </cols>
  <sheetData>
    <row r="1" spans="1:19" x14ac:dyDescent="0.2">
      <c r="A1" s="180"/>
      <c r="B1" s="180"/>
      <c r="C1" s="51" t="s">
        <v>231</v>
      </c>
      <c r="D1" s="181" t="s">
        <v>334</v>
      </c>
      <c r="E1" s="181"/>
      <c r="F1" s="181"/>
      <c r="G1" s="52" t="s">
        <v>233</v>
      </c>
      <c r="H1" s="53"/>
    </row>
    <row r="2" spans="1:19" x14ac:dyDescent="0.2">
      <c r="A2" s="180"/>
      <c r="B2" s="180"/>
      <c r="C2" s="51" t="s">
        <v>235</v>
      </c>
      <c r="D2" s="181" t="s">
        <v>335</v>
      </c>
      <c r="E2" s="181"/>
      <c r="F2" s="181"/>
      <c r="G2" s="52" t="s">
        <v>10</v>
      </c>
      <c r="H2" s="55">
        <v>1</v>
      </c>
    </row>
    <row r="3" spans="1:19" x14ac:dyDescent="0.2">
      <c r="A3" s="180"/>
      <c r="B3" s="180"/>
      <c r="C3" s="51" t="s">
        <v>237</v>
      </c>
      <c r="D3" s="182"/>
      <c r="E3" s="182"/>
      <c r="F3" s="182"/>
      <c r="G3" s="52" t="s">
        <v>238</v>
      </c>
      <c r="H3" s="53" t="s">
        <v>336</v>
      </c>
    </row>
    <row r="4" spans="1:19" ht="58.5" customHeight="1" x14ac:dyDescent="0.2">
      <c r="A4" s="207" t="s">
        <v>31</v>
      </c>
      <c r="B4" s="207"/>
      <c r="C4" s="207"/>
      <c r="D4" s="207"/>
      <c r="E4" s="207"/>
      <c r="F4" s="207"/>
      <c r="G4" s="207"/>
      <c r="H4" s="207"/>
    </row>
    <row r="5" spans="1:19" s="14" customFormat="1" ht="20.100000000000001" customHeight="1" x14ac:dyDescent="0.25">
      <c r="A5" s="18" t="s">
        <v>6</v>
      </c>
      <c r="B5" s="187">
        <v>2020</v>
      </c>
      <c r="C5" s="188"/>
      <c r="G5" s="22"/>
    </row>
    <row r="6" spans="1:19" s="14" customFormat="1" ht="20.100000000000001" customHeight="1" x14ac:dyDescent="0.25">
      <c r="A6" s="18" t="s">
        <v>23</v>
      </c>
      <c r="B6" s="189" t="s">
        <v>370</v>
      </c>
      <c r="C6" s="190"/>
      <c r="G6" s="22"/>
    </row>
    <row r="7" spans="1:19" s="14" customFormat="1" ht="20.100000000000001" customHeight="1" x14ac:dyDescent="0.25">
      <c r="A7" s="18" t="s">
        <v>28</v>
      </c>
      <c r="B7" s="189" t="s">
        <v>371</v>
      </c>
      <c r="C7" s="190"/>
      <c r="G7" s="22"/>
    </row>
    <row r="8" spans="1:19" s="14" customFormat="1" ht="20.100000000000001" customHeight="1" x14ac:dyDescent="0.25">
      <c r="A8" s="19" t="s">
        <v>10</v>
      </c>
      <c r="B8" s="191">
        <v>2</v>
      </c>
      <c r="C8" s="192"/>
      <c r="G8" s="22"/>
    </row>
    <row r="9" spans="1:19" s="14" customFormat="1" ht="45" customHeight="1" x14ac:dyDescent="0.25">
      <c r="A9" s="19" t="s">
        <v>7</v>
      </c>
      <c r="B9" s="216" t="s">
        <v>8</v>
      </c>
      <c r="C9" s="216"/>
      <c r="D9" s="216"/>
      <c r="E9" s="216"/>
      <c r="F9" s="216"/>
      <c r="G9" s="216"/>
      <c r="H9" s="216"/>
    </row>
    <row r="10" spans="1:19" ht="20.100000000000001" customHeight="1" x14ac:dyDescent="0.2">
      <c r="I10" s="194" t="s">
        <v>38</v>
      </c>
      <c r="J10" s="195"/>
      <c r="K10" s="195"/>
      <c r="L10" s="195"/>
      <c r="M10" s="195"/>
      <c r="N10" s="195"/>
    </row>
    <row r="11" spans="1:19" ht="30" customHeight="1" x14ac:dyDescent="0.2">
      <c r="A11" s="208" t="s">
        <v>0</v>
      </c>
      <c r="B11" s="208" t="s">
        <v>1</v>
      </c>
      <c r="C11" s="208"/>
      <c r="D11" s="208" t="s">
        <v>22</v>
      </c>
      <c r="E11" s="208" t="s">
        <v>21</v>
      </c>
      <c r="F11" s="208" t="s">
        <v>2</v>
      </c>
      <c r="G11" s="208" t="s">
        <v>5</v>
      </c>
      <c r="H11" s="208"/>
      <c r="I11" s="209" t="s">
        <v>48</v>
      </c>
      <c r="J11" s="209"/>
      <c r="K11" s="209"/>
      <c r="L11" s="209"/>
      <c r="M11" s="209"/>
      <c r="N11" s="116" t="s">
        <v>40</v>
      </c>
      <c r="O11" s="193" t="s">
        <v>480</v>
      </c>
      <c r="P11" s="193"/>
      <c r="Q11" s="193"/>
      <c r="R11" s="193"/>
      <c r="S11" s="193"/>
    </row>
    <row r="12" spans="1:19" ht="30" customHeight="1" x14ac:dyDescent="0.2">
      <c r="A12" s="208"/>
      <c r="B12" s="208"/>
      <c r="C12" s="208"/>
      <c r="D12" s="208"/>
      <c r="E12" s="208"/>
      <c r="F12" s="208"/>
      <c r="G12" s="73" t="s">
        <v>4</v>
      </c>
      <c r="H12" s="73" t="s">
        <v>3</v>
      </c>
      <c r="I12" s="116" t="s">
        <v>41</v>
      </c>
      <c r="J12" s="116" t="s">
        <v>42</v>
      </c>
      <c r="K12" s="116" t="s">
        <v>43</v>
      </c>
      <c r="L12" s="116" t="s">
        <v>44</v>
      </c>
      <c r="M12" s="116" t="s">
        <v>45</v>
      </c>
      <c r="N12" s="116" t="s">
        <v>46</v>
      </c>
      <c r="O12" s="80" t="s">
        <v>481</v>
      </c>
      <c r="P12" s="80" t="s">
        <v>482</v>
      </c>
      <c r="Q12" s="81" t="s">
        <v>483</v>
      </c>
      <c r="R12" s="81" t="s">
        <v>484</v>
      </c>
      <c r="S12" s="81" t="s">
        <v>485</v>
      </c>
    </row>
    <row r="13" spans="1:19" ht="276.95" customHeight="1" x14ac:dyDescent="0.2">
      <c r="A13" s="221" t="s">
        <v>11</v>
      </c>
      <c r="B13" s="2" t="s">
        <v>75</v>
      </c>
      <c r="C13" s="23" t="s">
        <v>76</v>
      </c>
      <c r="D13" s="8" t="s">
        <v>77</v>
      </c>
      <c r="E13" s="8" t="s">
        <v>78</v>
      </c>
      <c r="F13" s="24" t="s">
        <v>167</v>
      </c>
      <c r="G13" s="25">
        <v>43862</v>
      </c>
      <c r="H13" s="25">
        <v>44196</v>
      </c>
      <c r="I13" s="86">
        <v>105</v>
      </c>
      <c r="J13" s="86">
        <v>85</v>
      </c>
      <c r="K13" s="89">
        <f>+J13/I13</f>
        <v>0.80952380952380953</v>
      </c>
      <c r="L13" s="123" t="s">
        <v>479</v>
      </c>
      <c r="M13" s="178" t="s">
        <v>458</v>
      </c>
      <c r="N13" s="117" t="s">
        <v>461</v>
      </c>
      <c r="O13" s="175" t="s">
        <v>509</v>
      </c>
      <c r="P13" s="175" t="s">
        <v>508</v>
      </c>
      <c r="Q13" s="179"/>
      <c r="R13" s="179"/>
      <c r="S13" s="179"/>
    </row>
    <row r="14" spans="1:19" ht="171.75" customHeight="1" x14ac:dyDescent="0.2">
      <c r="A14" s="221"/>
      <c r="B14" s="75" t="s">
        <v>121</v>
      </c>
      <c r="C14" s="50" t="s">
        <v>169</v>
      </c>
      <c r="D14" s="4" t="s">
        <v>168</v>
      </c>
      <c r="E14" s="4" t="s">
        <v>170</v>
      </c>
      <c r="F14" s="49" t="s">
        <v>171</v>
      </c>
      <c r="G14" s="71">
        <v>43891</v>
      </c>
      <c r="H14" s="71">
        <v>44012</v>
      </c>
      <c r="I14" s="86">
        <v>1</v>
      </c>
      <c r="J14" s="86">
        <v>1</v>
      </c>
      <c r="K14" s="89">
        <f t="shared" ref="K14:K28" si="0">+J14/I14</f>
        <v>1</v>
      </c>
      <c r="L14" s="123" t="s">
        <v>444</v>
      </c>
      <c r="M14" s="124" t="s">
        <v>445</v>
      </c>
      <c r="N14" s="117" t="s">
        <v>446</v>
      </c>
      <c r="O14" s="175" t="s">
        <v>510</v>
      </c>
      <c r="P14" s="175" t="s">
        <v>511</v>
      </c>
      <c r="Q14" s="76"/>
      <c r="R14" s="76"/>
      <c r="S14" s="112"/>
    </row>
    <row r="15" spans="1:19" ht="161.25" customHeight="1" x14ac:dyDescent="0.2">
      <c r="A15" s="221"/>
      <c r="B15" s="75" t="s">
        <v>124</v>
      </c>
      <c r="C15" s="50" t="s">
        <v>219</v>
      </c>
      <c r="D15" s="4" t="s">
        <v>173</v>
      </c>
      <c r="E15" s="4" t="s">
        <v>172</v>
      </c>
      <c r="F15" s="49" t="s">
        <v>171</v>
      </c>
      <c r="G15" s="71">
        <v>43862</v>
      </c>
      <c r="H15" s="71">
        <v>43982</v>
      </c>
      <c r="I15" s="86">
        <v>1</v>
      </c>
      <c r="J15" s="86">
        <v>1</v>
      </c>
      <c r="K15" s="89">
        <f t="shared" si="0"/>
        <v>1</v>
      </c>
      <c r="L15" s="123" t="s">
        <v>447</v>
      </c>
      <c r="M15" s="124" t="s">
        <v>448</v>
      </c>
      <c r="N15" s="117" t="s">
        <v>449</v>
      </c>
      <c r="O15" s="175" t="s">
        <v>512</v>
      </c>
      <c r="P15" s="175" t="s">
        <v>513</v>
      </c>
      <c r="Q15" s="76"/>
      <c r="R15" s="76"/>
      <c r="S15" s="112"/>
    </row>
    <row r="16" spans="1:19" ht="186.75" customHeight="1" x14ac:dyDescent="0.2">
      <c r="A16" s="221"/>
      <c r="B16" s="75" t="s">
        <v>161</v>
      </c>
      <c r="C16" s="50" t="s">
        <v>174</v>
      </c>
      <c r="D16" s="4" t="s">
        <v>220</v>
      </c>
      <c r="E16" s="4" t="s">
        <v>221</v>
      </c>
      <c r="F16" s="49" t="s">
        <v>79</v>
      </c>
      <c r="G16" s="71">
        <v>43862</v>
      </c>
      <c r="H16" s="71">
        <v>44165</v>
      </c>
      <c r="I16" s="86">
        <v>1</v>
      </c>
      <c r="J16" s="86">
        <v>1</v>
      </c>
      <c r="K16" s="89">
        <f t="shared" si="0"/>
        <v>1</v>
      </c>
      <c r="L16" s="123" t="s">
        <v>450</v>
      </c>
      <c r="M16" s="124" t="s">
        <v>451</v>
      </c>
      <c r="N16" s="117" t="s">
        <v>452</v>
      </c>
      <c r="O16" s="175" t="s">
        <v>514</v>
      </c>
      <c r="P16" s="175" t="s">
        <v>515</v>
      </c>
      <c r="Q16" s="99"/>
      <c r="R16" s="99"/>
      <c r="S16" s="118"/>
    </row>
    <row r="17" spans="1:19" ht="75" customHeight="1" x14ac:dyDescent="0.2">
      <c r="A17" s="221"/>
      <c r="B17" s="75" t="s">
        <v>180</v>
      </c>
      <c r="C17" s="50" t="s">
        <v>176</v>
      </c>
      <c r="D17" s="4" t="s">
        <v>177</v>
      </c>
      <c r="E17" s="4" t="s">
        <v>178</v>
      </c>
      <c r="F17" s="49" t="s">
        <v>79</v>
      </c>
      <c r="G17" s="71">
        <v>43862</v>
      </c>
      <c r="H17" s="71">
        <v>44165</v>
      </c>
      <c r="I17" s="86"/>
      <c r="J17" s="86"/>
      <c r="K17" s="89" t="e">
        <f t="shared" si="0"/>
        <v>#DIV/0!</v>
      </c>
      <c r="L17" s="123" t="s">
        <v>456</v>
      </c>
      <c r="M17" s="125" t="s">
        <v>408</v>
      </c>
      <c r="N17" s="117" t="s">
        <v>453</v>
      </c>
      <c r="O17" s="152" t="s">
        <v>496</v>
      </c>
      <c r="P17" s="152" t="s">
        <v>497</v>
      </c>
      <c r="Q17" s="99"/>
      <c r="R17" s="99"/>
      <c r="S17" s="118"/>
    </row>
    <row r="18" spans="1:19" ht="75" customHeight="1" x14ac:dyDescent="0.2">
      <c r="A18" s="221"/>
      <c r="B18" s="72" t="s">
        <v>179</v>
      </c>
      <c r="C18" s="20" t="s">
        <v>312</v>
      </c>
      <c r="D18" s="4" t="s">
        <v>313</v>
      </c>
      <c r="E18" s="4" t="s">
        <v>314</v>
      </c>
      <c r="F18" s="4" t="s">
        <v>266</v>
      </c>
      <c r="G18" s="39">
        <v>43922</v>
      </c>
      <c r="H18" s="39">
        <v>44165</v>
      </c>
      <c r="I18" s="86"/>
      <c r="J18" s="86"/>
      <c r="K18" s="89" t="e">
        <f t="shared" si="0"/>
        <v>#DIV/0!</v>
      </c>
      <c r="L18" s="123" t="s">
        <v>456</v>
      </c>
      <c r="M18" s="125" t="s">
        <v>408</v>
      </c>
      <c r="N18" s="117" t="s">
        <v>453</v>
      </c>
      <c r="O18" s="152" t="s">
        <v>496</v>
      </c>
      <c r="P18" s="152" t="s">
        <v>497</v>
      </c>
      <c r="Q18" s="99"/>
      <c r="R18" s="99"/>
      <c r="S18" s="118"/>
    </row>
    <row r="19" spans="1:19" ht="72.75" customHeight="1" x14ac:dyDescent="0.2">
      <c r="A19" s="24" t="s">
        <v>15</v>
      </c>
      <c r="B19" s="75" t="s">
        <v>63</v>
      </c>
      <c r="C19" s="20" t="s">
        <v>181</v>
      </c>
      <c r="D19" s="4" t="s">
        <v>182</v>
      </c>
      <c r="E19" s="8" t="s">
        <v>175</v>
      </c>
      <c r="F19" s="8" t="s">
        <v>222</v>
      </c>
      <c r="G19" s="39">
        <v>43922</v>
      </c>
      <c r="H19" s="39">
        <v>44165</v>
      </c>
      <c r="I19" s="86"/>
      <c r="J19" s="86"/>
      <c r="K19" s="89" t="e">
        <f t="shared" si="0"/>
        <v>#DIV/0!</v>
      </c>
      <c r="L19" s="123" t="s">
        <v>456</v>
      </c>
      <c r="M19" s="125" t="s">
        <v>408</v>
      </c>
      <c r="N19" s="117" t="s">
        <v>453</v>
      </c>
      <c r="O19" s="152" t="s">
        <v>496</v>
      </c>
      <c r="P19" s="152" t="s">
        <v>497</v>
      </c>
      <c r="Q19" s="99"/>
      <c r="R19" s="99"/>
      <c r="S19" s="118"/>
    </row>
    <row r="20" spans="1:19" ht="49.5" customHeight="1" x14ac:dyDescent="0.2">
      <c r="A20" s="221" t="s">
        <v>12</v>
      </c>
      <c r="B20" s="2" t="s">
        <v>64</v>
      </c>
      <c r="C20" s="3" t="s">
        <v>80</v>
      </c>
      <c r="D20" s="4" t="s">
        <v>81</v>
      </c>
      <c r="E20" s="4" t="s">
        <v>227</v>
      </c>
      <c r="F20" s="49" t="s">
        <v>224</v>
      </c>
      <c r="G20" s="5">
        <v>44013</v>
      </c>
      <c r="H20" s="71">
        <v>44134</v>
      </c>
      <c r="I20" s="86"/>
      <c r="J20" s="86"/>
      <c r="K20" s="89" t="e">
        <f t="shared" si="0"/>
        <v>#DIV/0!</v>
      </c>
      <c r="L20" s="123" t="s">
        <v>454</v>
      </c>
      <c r="M20" s="125" t="s">
        <v>408</v>
      </c>
      <c r="N20" s="117" t="s">
        <v>455</v>
      </c>
      <c r="O20" s="99"/>
      <c r="P20" s="99"/>
      <c r="Q20" s="99"/>
      <c r="R20" s="99"/>
      <c r="S20" s="118"/>
    </row>
    <row r="21" spans="1:19" ht="49.5" customHeight="1" x14ac:dyDescent="0.2">
      <c r="A21" s="221"/>
      <c r="B21" s="2" t="s">
        <v>82</v>
      </c>
      <c r="C21" s="3" t="s">
        <v>83</v>
      </c>
      <c r="D21" s="4" t="s">
        <v>84</v>
      </c>
      <c r="E21" s="4" t="s">
        <v>228</v>
      </c>
      <c r="F21" s="49" t="s">
        <v>226</v>
      </c>
      <c r="G21" s="5">
        <v>44013</v>
      </c>
      <c r="H21" s="71">
        <v>44134</v>
      </c>
      <c r="I21" s="86"/>
      <c r="J21" s="86"/>
      <c r="K21" s="89" t="e">
        <f t="shared" si="0"/>
        <v>#DIV/0!</v>
      </c>
      <c r="L21" s="123" t="s">
        <v>454</v>
      </c>
      <c r="M21" s="125" t="s">
        <v>408</v>
      </c>
      <c r="N21" s="117" t="s">
        <v>455</v>
      </c>
      <c r="O21" s="99"/>
      <c r="P21" s="118"/>
      <c r="Q21" s="118"/>
      <c r="R21" s="118"/>
      <c r="S21" s="118"/>
    </row>
    <row r="22" spans="1:19" ht="61.5" customHeight="1" x14ac:dyDescent="0.2">
      <c r="A22" s="221"/>
      <c r="B22" s="2" t="s">
        <v>85</v>
      </c>
      <c r="C22" s="3" t="s">
        <v>223</v>
      </c>
      <c r="D22" s="4" t="s">
        <v>86</v>
      </c>
      <c r="E22" s="4" t="s">
        <v>87</v>
      </c>
      <c r="F22" s="49" t="s">
        <v>225</v>
      </c>
      <c r="G22" s="5">
        <v>44013</v>
      </c>
      <c r="H22" s="71">
        <v>44134</v>
      </c>
      <c r="I22" s="86"/>
      <c r="J22" s="86"/>
      <c r="K22" s="89" t="e">
        <f t="shared" si="0"/>
        <v>#DIV/0!</v>
      </c>
      <c r="L22" s="123" t="s">
        <v>454</v>
      </c>
      <c r="M22" s="125" t="s">
        <v>408</v>
      </c>
      <c r="N22" s="117" t="s">
        <v>455</v>
      </c>
      <c r="O22" s="99"/>
      <c r="P22" s="118"/>
      <c r="Q22" s="118"/>
      <c r="R22" s="118"/>
      <c r="S22" s="118"/>
    </row>
    <row r="23" spans="1:19" ht="96" customHeight="1" x14ac:dyDescent="0.2">
      <c r="A23" s="223" t="s">
        <v>13</v>
      </c>
      <c r="B23" s="2" t="s">
        <v>65</v>
      </c>
      <c r="C23" s="3" t="s">
        <v>315</v>
      </c>
      <c r="D23" s="4" t="s">
        <v>88</v>
      </c>
      <c r="E23" s="4" t="s">
        <v>229</v>
      </c>
      <c r="F23" s="49" t="s">
        <v>183</v>
      </c>
      <c r="G23" s="5">
        <v>44013</v>
      </c>
      <c r="H23" s="71">
        <v>44165</v>
      </c>
      <c r="I23" s="86"/>
      <c r="J23" s="86"/>
      <c r="K23" s="89" t="e">
        <f t="shared" si="0"/>
        <v>#DIV/0!</v>
      </c>
      <c r="L23" s="123" t="s">
        <v>454</v>
      </c>
      <c r="M23" s="125" t="s">
        <v>408</v>
      </c>
      <c r="N23" s="117" t="s">
        <v>455</v>
      </c>
      <c r="O23" s="99"/>
      <c r="P23" s="118"/>
      <c r="Q23" s="118"/>
      <c r="R23" s="118"/>
      <c r="S23" s="118"/>
    </row>
    <row r="24" spans="1:19" ht="93.75" customHeight="1" x14ac:dyDescent="0.2">
      <c r="A24" s="223"/>
      <c r="B24" s="2" t="s">
        <v>139</v>
      </c>
      <c r="C24" s="3" t="s">
        <v>316</v>
      </c>
      <c r="D24" s="4" t="s">
        <v>317</v>
      </c>
      <c r="E24" s="49" t="s">
        <v>288</v>
      </c>
      <c r="F24" s="49" t="s">
        <v>318</v>
      </c>
      <c r="G24" s="6">
        <v>43922</v>
      </c>
      <c r="H24" s="71">
        <v>44165</v>
      </c>
      <c r="I24" s="86"/>
      <c r="J24" s="86"/>
      <c r="K24" s="89" t="e">
        <f t="shared" si="0"/>
        <v>#DIV/0!</v>
      </c>
      <c r="L24" s="123" t="s">
        <v>456</v>
      </c>
      <c r="M24" s="125" t="s">
        <v>408</v>
      </c>
      <c r="N24" s="117" t="s">
        <v>453</v>
      </c>
      <c r="O24" s="163" t="s">
        <v>496</v>
      </c>
      <c r="P24" s="152" t="s">
        <v>497</v>
      </c>
      <c r="Q24" s="118"/>
      <c r="R24" s="118"/>
      <c r="S24" s="118"/>
    </row>
    <row r="25" spans="1:19" ht="58.5" customHeight="1" x14ac:dyDescent="0.2">
      <c r="A25" s="221" t="s">
        <v>14</v>
      </c>
      <c r="B25" s="2" t="s">
        <v>67</v>
      </c>
      <c r="C25" s="126" t="s">
        <v>89</v>
      </c>
      <c r="D25" s="8" t="s">
        <v>90</v>
      </c>
      <c r="E25" s="8" t="s">
        <v>91</v>
      </c>
      <c r="F25" s="8" t="s">
        <v>92</v>
      </c>
      <c r="G25" s="25">
        <v>43862</v>
      </c>
      <c r="H25" s="25">
        <v>44196</v>
      </c>
      <c r="I25" s="86">
        <v>1</v>
      </c>
      <c r="J25" s="86">
        <v>1</v>
      </c>
      <c r="K25" s="89">
        <f t="shared" si="0"/>
        <v>1</v>
      </c>
      <c r="L25" s="123" t="s">
        <v>457</v>
      </c>
      <c r="M25" s="174" t="s">
        <v>458</v>
      </c>
      <c r="N25" s="117" t="s">
        <v>459</v>
      </c>
      <c r="O25" s="175" t="s">
        <v>516</v>
      </c>
      <c r="P25" s="175" t="s">
        <v>517</v>
      </c>
      <c r="Q25" s="118"/>
      <c r="R25" s="118"/>
      <c r="S25" s="118"/>
    </row>
    <row r="26" spans="1:19" ht="58.5" customHeight="1" x14ac:dyDescent="0.2">
      <c r="A26" s="221"/>
      <c r="B26" s="2" t="s">
        <v>68</v>
      </c>
      <c r="C26" s="20" t="s">
        <v>230</v>
      </c>
      <c r="D26" s="8" t="s">
        <v>93</v>
      </c>
      <c r="E26" s="127" t="s">
        <v>184</v>
      </c>
      <c r="F26" s="8" t="s">
        <v>94</v>
      </c>
      <c r="G26" s="25">
        <v>43891</v>
      </c>
      <c r="H26" s="25">
        <v>43981</v>
      </c>
      <c r="I26" s="86"/>
      <c r="J26" s="86"/>
      <c r="K26" s="89" t="e">
        <f t="shared" si="0"/>
        <v>#DIV/0!</v>
      </c>
      <c r="L26" s="123" t="s">
        <v>460</v>
      </c>
      <c r="M26" s="125" t="s">
        <v>408</v>
      </c>
      <c r="N26" s="117" t="s">
        <v>453</v>
      </c>
      <c r="O26" s="163" t="s">
        <v>496</v>
      </c>
      <c r="P26" s="152" t="s">
        <v>497</v>
      </c>
      <c r="Q26" s="118"/>
      <c r="R26" s="118"/>
      <c r="S26" s="118"/>
    </row>
    <row r="27" spans="1:19" ht="49.5" customHeight="1" x14ac:dyDescent="0.2">
      <c r="A27" s="221"/>
      <c r="B27" s="224" t="s">
        <v>72</v>
      </c>
      <c r="C27" s="225" t="s">
        <v>95</v>
      </c>
      <c r="D27" s="225" t="s">
        <v>96</v>
      </c>
      <c r="E27" s="225" t="s">
        <v>91</v>
      </c>
      <c r="F27" s="222" t="s">
        <v>97</v>
      </c>
      <c r="G27" s="25">
        <v>44013</v>
      </c>
      <c r="H27" s="25">
        <v>44043</v>
      </c>
      <c r="I27" s="86"/>
      <c r="J27" s="86"/>
      <c r="K27" s="89" t="e">
        <f t="shared" si="0"/>
        <v>#DIV/0!</v>
      </c>
      <c r="L27" s="123" t="s">
        <v>454</v>
      </c>
      <c r="M27" s="125" t="s">
        <v>408</v>
      </c>
      <c r="N27" s="117" t="s">
        <v>455</v>
      </c>
      <c r="O27" s="99"/>
      <c r="P27" s="118"/>
      <c r="Q27" s="118"/>
      <c r="R27" s="118"/>
      <c r="S27" s="118"/>
    </row>
    <row r="28" spans="1:19" ht="55.5" customHeight="1" x14ac:dyDescent="0.2">
      <c r="A28" s="221"/>
      <c r="B28" s="224"/>
      <c r="C28" s="225"/>
      <c r="D28" s="225"/>
      <c r="E28" s="225"/>
      <c r="F28" s="222"/>
      <c r="G28" s="25">
        <v>44136</v>
      </c>
      <c r="H28" s="25">
        <v>44165</v>
      </c>
      <c r="I28" s="86"/>
      <c r="J28" s="86"/>
      <c r="K28" s="89" t="e">
        <f t="shared" si="0"/>
        <v>#DIV/0!</v>
      </c>
      <c r="L28" s="123" t="s">
        <v>454</v>
      </c>
      <c r="M28" s="125" t="s">
        <v>408</v>
      </c>
      <c r="N28" s="117" t="s">
        <v>455</v>
      </c>
      <c r="O28" s="99"/>
      <c r="P28" s="118"/>
      <c r="Q28" s="118"/>
      <c r="R28" s="118"/>
      <c r="S28" s="118"/>
    </row>
  </sheetData>
  <sheetProtection formatCells="0" formatColumns="0" formatRows="0"/>
  <autoFilter ref="A12:N12">
    <filterColumn colId="1" showButton="0"/>
  </autoFilter>
  <mergeCells count="28">
    <mergeCell ref="A20:A22"/>
    <mergeCell ref="D11:D12"/>
    <mergeCell ref="F27:F28"/>
    <mergeCell ref="A13:A18"/>
    <mergeCell ref="A23:A24"/>
    <mergeCell ref="F11:F12"/>
    <mergeCell ref="B27:B28"/>
    <mergeCell ref="C27:C28"/>
    <mergeCell ref="D27:D28"/>
    <mergeCell ref="E27:E28"/>
    <mergeCell ref="A25:A28"/>
    <mergeCell ref="A11:A12"/>
    <mergeCell ref="O11:S11"/>
    <mergeCell ref="I10:N10"/>
    <mergeCell ref="I11:M11"/>
    <mergeCell ref="A1:B3"/>
    <mergeCell ref="D1:F1"/>
    <mergeCell ref="D2:F2"/>
    <mergeCell ref="D3:F3"/>
    <mergeCell ref="B11:C12"/>
    <mergeCell ref="G11:H11"/>
    <mergeCell ref="E11:E12"/>
    <mergeCell ref="B8:C8"/>
    <mergeCell ref="A4:H4"/>
    <mergeCell ref="B9:H9"/>
    <mergeCell ref="B5:C5"/>
    <mergeCell ref="B7:C7"/>
    <mergeCell ref="B6:C6"/>
  </mergeCells>
  <hyperlinks>
    <hyperlink ref="M25" r:id="rId1"/>
    <hyperlink ref="M13" r:id="rId2"/>
  </hyperlinks>
  <printOptions horizontalCentered="1"/>
  <pageMargins left="0.35433070866141736" right="0.35433070866141736" top="0.43307086614173229" bottom="0.35433070866141736" header="0.31496062992125984" footer="0.31496062992125984"/>
  <pageSetup scale="35" fitToHeight="2" orientation="landscape"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S23"/>
  <sheetViews>
    <sheetView view="pageBreakPreview" topLeftCell="F7" zoomScale="85" zoomScaleNormal="85" zoomScaleSheetLayoutView="85" workbookViewId="0">
      <selection activeCell="H22" sqref="H22"/>
    </sheetView>
  </sheetViews>
  <sheetFormatPr baseColWidth="10" defaultColWidth="11.42578125" defaultRowHeight="12.75" x14ac:dyDescent="0.2"/>
  <cols>
    <col min="1" max="1" width="17.5703125" style="1" customWidth="1"/>
    <col min="2" max="2" width="5" style="1" customWidth="1"/>
    <col min="3" max="3" width="19.140625" style="1" customWidth="1"/>
    <col min="4" max="4" width="17" style="1" customWidth="1"/>
    <col min="5" max="5" width="15.140625" style="1" customWidth="1"/>
    <col min="6" max="6" width="14.7109375" style="1" customWidth="1"/>
    <col min="7" max="7" width="11.5703125" style="1" customWidth="1"/>
    <col min="8" max="8" width="12" style="1" customWidth="1"/>
    <col min="9" max="9" width="11.42578125" style="1" customWidth="1"/>
    <col min="10" max="10" width="9.140625" style="1" customWidth="1"/>
    <col min="11" max="12" width="11.42578125" style="1" customWidth="1"/>
    <col min="13" max="13" width="15.42578125" style="1" customWidth="1"/>
    <col min="14" max="14" width="28.28515625" style="1" customWidth="1"/>
    <col min="15" max="15" width="14.7109375" style="1" customWidth="1"/>
    <col min="16" max="16" width="17.7109375" style="1" customWidth="1"/>
    <col min="17" max="17" width="9.140625" style="1" bestFit="1" customWidth="1"/>
    <col min="18" max="18" width="7.5703125" style="1" bestFit="1" customWidth="1"/>
    <col min="19" max="19" width="8.7109375" style="1" bestFit="1" customWidth="1"/>
    <col min="20" max="16384" width="11.42578125" style="1"/>
  </cols>
  <sheetData>
    <row r="1" spans="1:19" s="7" customFormat="1" x14ac:dyDescent="0.2">
      <c r="A1" s="180"/>
      <c r="B1" s="180"/>
      <c r="C1" s="51" t="s">
        <v>231</v>
      </c>
      <c r="D1" s="181" t="s">
        <v>334</v>
      </c>
      <c r="E1" s="181"/>
      <c r="F1" s="181"/>
      <c r="G1" s="52" t="s">
        <v>233</v>
      </c>
      <c r="H1" s="53"/>
    </row>
    <row r="2" spans="1:19" s="7" customFormat="1" x14ac:dyDescent="0.2">
      <c r="A2" s="180"/>
      <c r="B2" s="180"/>
      <c r="C2" s="51" t="s">
        <v>235</v>
      </c>
      <c r="D2" s="181" t="s">
        <v>335</v>
      </c>
      <c r="E2" s="181"/>
      <c r="F2" s="181"/>
      <c r="G2" s="52" t="s">
        <v>10</v>
      </c>
      <c r="H2" s="55">
        <v>1</v>
      </c>
    </row>
    <row r="3" spans="1:19" s="7" customFormat="1" x14ac:dyDescent="0.2">
      <c r="A3" s="180"/>
      <c r="B3" s="180"/>
      <c r="C3" s="51" t="s">
        <v>237</v>
      </c>
      <c r="D3" s="182"/>
      <c r="E3" s="182"/>
      <c r="F3" s="182"/>
      <c r="G3" s="52" t="s">
        <v>238</v>
      </c>
      <c r="H3" s="53" t="s">
        <v>336</v>
      </c>
    </row>
    <row r="4" spans="1:19" ht="39.75" customHeight="1" x14ac:dyDescent="0.2">
      <c r="A4" s="207" t="s">
        <v>189</v>
      </c>
      <c r="B4" s="207"/>
      <c r="C4" s="207"/>
      <c r="D4" s="207"/>
      <c r="E4" s="207"/>
      <c r="F4" s="207"/>
      <c r="G4" s="207"/>
      <c r="H4" s="207"/>
    </row>
    <row r="5" spans="1:19" s="26" customFormat="1" ht="20.100000000000001" customHeight="1" x14ac:dyDescent="0.25">
      <c r="A5" s="18" t="s">
        <v>6</v>
      </c>
      <c r="B5" s="187">
        <v>2020</v>
      </c>
      <c r="C5" s="188"/>
    </row>
    <row r="6" spans="1:19" s="26" customFormat="1" ht="20.100000000000001" customHeight="1" x14ac:dyDescent="0.25">
      <c r="A6" s="18" t="s">
        <v>23</v>
      </c>
      <c r="B6" s="229" t="s">
        <v>370</v>
      </c>
      <c r="C6" s="230"/>
    </row>
    <row r="7" spans="1:19" s="26" customFormat="1" ht="20.100000000000001" customHeight="1" x14ac:dyDescent="0.25">
      <c r="A7" s="18" t="s">
        <v>28</v>
      </c>
      <c r="B7" s="229" t="s">
        <v>371</v>
      </c>
      <c r="C7" s="230"/>
    </row>
    <row r="8" spans="1:19" s="26" customFormat="1" ht="20.100000000000001" customHeight="1" x14ac:dyDescent="0.25">
      <c r="A8" s="19" t="s">
        <v>10</v>
      </c>
      <c r="B8" s="191">
        <v>2</v>
      </c>
      <c r="C8" s="192"/>
    </row>
    <row r="9" spans="1:19" s="26" customFormat="1" ht="30" customHeight="1" x14ac:dyDescent="0.25">
      <c r="A9" s="19" t="s">
        <v>7</v>
      </c>
      <c r="B9" s="226" t="s">
        <v>9</v>
      </c>
      <c r="C9" s="227"/>
      <c r="D9" s="227"/>
      <c r="E9" s="227"/>
      <c r="F9" s="227"/>
      <c r="G9" s="227"/>
      <c r="H9" s="228"/>
    </row>
    <row r="10" spans="1:19" ht="20.100000000000001" customHeight="1" x14ac:dyDescent="0.2">
      <c r="I10" s="194" t="s">
        <v>38</v>
      </c>
      <c r="J10" s="195"/>
      <c r="K10" s="195"/>
      <c r="L10" s="195"/>
      <c r="M10" s="195"/>
      <c r="N10" s="195"/>
    </row>
    <row r="11" spans="1:19" s="27" customFormat="1" ht="30" customHeight="1" x14ac:dyDescent="0.2">
      <c r="A11" s="208" t="s">
        <v>0</v>
      </c>
      <c r="B11" s="208" t="s">
        <v>1</v>
      </c>
      <c r="C11" s="208"/>
      <c r="D11" s="208" t="s">
        <v>22</v>
      </c>
      <c r="E11" s="208" t="s">
        <v>21</v>
      </c>
      <c r="F11" s="208" t="s">
        <v>2</v>
      </c>
      <c r="G11" s="208" t="s">
        <v>5</v>
      </c>
      <c r="H11" s="208"/>
      <c r="I11" s="209" t="s">
        <v>39</v>
      </c>
      <c r="J11" s="209"/>
      <c r="K11" s="209"/>
      <c r="L11" s="209"/>
      <c r="M11" s="209"/>
      <c r="N11" s="116" t="s">
        <v>40</v>
      </c>
      <c r="O11" s="193" t="s">
        <v>480</v>
      </c>
      <c r="P11" s="193"/>
      <c r="Q11" s="193"/>
      <c r="R11" s="193"/>
      <c r="S11" s="193"/>
    </row>
    <row r="12" spans="1:19" s="27" customFormat="1" ht="30" customHeight="1" x14ac:dyDescent="0.2">
      <c r="A12" s="208"/>
      <c r="B12" s="208"/>
      <c r="C12" s="208"/>
      <c r="D12" s="208"/>
      <c r="E12" s="208"/>
      <c r="F12" s="208"/>
      <c r="G12" s="73" t="s">
        <v>4</v>
      </c>
      <c r="H12" s="73" t="s">
        <v>3</v>
      </c>
      <c r="I12" s="116" t="s">
        <v>41</v>
      </c>
      <c r="J12" s="116" t="s">
        <v>42</v>
      </c>
      <c r="K12" s="116" t="s">
        <v>250</v>
      </c>
      <c r="L12" s="116" t="s">
        <v>44</v>
      </c>
      <c r="M12" s="116" t="s">
        <v>45</v>
      </c>
      <c r="N12" s="116" t="s">
        <v>46</v>
      </c>
      <c r="O12" s="80" t="s">
        <v>481</v>
      </c>
      <c r="P12" s="80" t="s">
        <v>482</v>
      </c>
      <c r="Q12" s="81" t="s">
        <v>483</v>
      </c>
      <c r="R12" s="81" t="s">
        <v>484</v>
      </c>
      <c r="S12" s="81" t="s">
        <v>485</v>
      </c>
    </row>
    <row r="13" spans="1:19" s="28" customFormat="1" ht="181.5" customHeight="1" x14ac:dyDescent="0.25">
      <c r="A13" s="128" t="s">
        <v>32</v>
      </c>
      <c r="B13" s="2" t="s">
        <v>75</v>
      </c>
      <c r="C13" s="47" t="s">
        <v>155</v>
      </c>
      <c r="D13" s="40" t="s">
        <v>142</v>
      </c>
      <c r="E13" s="40" t="s">
        <v>143</v>
      </c>
      <c r="F13" s="45" t="s">
        <v>144</v>
      </c>
      <c r="G13" s="41">
        <v>43845</v>
      </c>
      <c r="H13" s="41">
        <v>43889</v>
      </c>
      <c r="I13" s="86">
        <v>1</v>
      </c>
      <c r="J13" s="86">
        <v>1</v>
      </c>
      <c r="K13" s="89">
        <f>J13/I13</f>
        <v>1</v>
      </c>
      <c r="L13" s="86" t="s">
        <v>417</v>
      </c>
      <c r="M13" s="169" t="s">
        <v>418</v>
      </c>
      <c r="N13" s="86" t="s">
        <v>476</v>
      </c>
      <c r="O13" s="163" t="s">
        <v>502</v>
      </c>
      <c r="P13" s="163" t="s">
        <v>503</v>
      </c>
      <c r="Q13" s="76">
        <v>100</v>
      </c>
      <c r="R13" s="76">
        <v>100</v>
      </c>
      <c r="S13" s="112">
        <f>(Q13+R13)/2</f>
        <v>100</v>
      </c>
    </row>
    <row r="14" spans="1:19" s="28" customFormat="1" ht="194.25" customHeight="1" x14ac:dyDescent="0.25">
      <c r="A14" s="8" t="s">
        <v>36</v>
      </c>
      <c r="B14" s="29" t="s">
        <v>63</v>
      </c>
      <c r="C14" s="40" t="s">
        <v>145</v>
      </c>
      <c r="D14" s="42" t="s">
        <v>146</v>
      </c>
      <c r="E14" s="43" t="s">
        <v>379</v>
      </c>
      <c r="F14" s="131" t="s">
        <v>147</v>
      </c>
      <c r="G14" s="41">
        <v>43891</v>
      </c>
      <c r="H14" s="58">
        <v>44165</v>
      </c>
      <c r="I14" s="86">
        <v>1</v>
      </c>
      <c r="J14" s="86">
        <v>1</v>
      </c>
      <c r="K14" s="89">
        <f>J14/I14</f>
        <v>1</v>
      </c>
      <c r="L14" s="86" t="s">
        <v>419</v>
      </c>
      <c r="M14" s="169" t="s">
        <v>418</v>
      </c>
      <c r="N14" s="86" t="s">
        <v>478</v>
      </c>
      <c r="O14" s="163" t="s">
        <v>505</v>
      </c>
      <c r="P14" s="171" t="s">
        <v>504</v>
      </c>
      <c r="Q14" s="129"/>
      <c r="R14" s="129"/>
      <c r="S14" s="130"/>
    </row>
    <row r="15" spans="1:19" s="28" customFormat="1" ht="79.5" customHeight="1" x14ac:dyDescent="0.25">
      <c r="A15" s="24" t="s">
        <v>33</v>
      </c>
      <c r="B15" s="2" t="s">
        <v>64</v>
      </c>
      <c r="C15" s="21" t="s">
        <v>319</v>
      </c>
      <c r="D15" s="59" t="s">
        <v>320</v>
      </c>
      <c r="E15" s="49" t="s">
        <v>321</v>
      </c>
      <c r="F15" s="24" t="s">
        <v>150</v>
      </c>
      <c r="G15" s="5">
        <v>43922</v>
      </c>
      <c r="H15" s="6">
        <v>44012</v>
      </c>
      <c r="I15" s="86"/>
      <c r="J15" s="86"/>
      <c r="K15" s="89" t="e">
        <f t="shared" ref="K15:K22" si="0">J15/I15</f>
        <v>#DIV/0!</v>
      </c>
      <c r="L15" s="86" t="s">
        <v>420</v>
      </c>
      <c r="M15" s="86"/>
      <c r="N15" s="86" t="s">
        <v>463</v>
      </c>
      <c r="O15" s="129"/>
      <c r="P15" s="129"/>
      <c r="Q15" s="129"/>
      <c r="R15" s="129"/>
      <c r="S15" s="130"/>
    </row>
    <row r="16" spans="1:19" s="28" customFormat="1" ht="66.75" customHeight="1" x14ac:dyDescent="0.25">
      <c r="A16" s="225" t="s">
        <v>34</v>
      </c>
      <c r="B16" s="60" t="s">
        <v>65</v>
      </c>
      <c r="C16" s="47" t="s">
        <v>380</v>
      </c>
      <c r="D16" s="61" t="s">
        <v>322</v>
      </c>
      <c r="E16" s="43" t="s">
        <v>331</v>
      </c>
      <c r="F16" s="62" t="s">
        <v>150</v>
      </c>
      <c r="G16" s="58">
        <v>43952</v>
      </c>
      <c r="H16" s="58">
        <v>44165</v>
      </c>
      <c r="I16" s="86"/>
      <c r="J16" s="86"/>
      <c r="K16" s="89" t="e">
        <f t="shared" si="0"/>
        <v>#DIV/0!</v>
      </c>
      <c r="L16" s="86" t="s">
        <v>420</v>
      </c>
      <c r="M16" s="86"/>
      <c r="N16" s="86" t="s">
        <v>464</v>
      </c>
      <c r="O16" s="129"/>
      <c r="P16" s="129"/>
      <c r="Q16" s="129"/>
      <c r="R16" s="129"/>
      <c r="S16" s="130"/>
    </row>
    <row r="17" spans="1:19" s="28" customFormat="1" ht="52.5" customHeight="1" x14ac:dyDescent="0.25">
      <c r="A17" s="225"/>
      <c r="B17" s="29" t="s">
        <v>139</v>
      </c>
      <c r="C17" s="40" t="s">
        <v>148</v>
      </c>
      <c r="D17" s="42" t="s">
        <v>149</v>
      </c>
      <c r="E17" s="43" t="s">
        <v>332</v>
      </c>
      <c r="F17" s="44" t="s">
        <v>150</v>
      </c>
      <c r="G17" s="41">
        <v>43922</v>
      </c>
      <c r="H17" s="58">
        <v>44165</v>
      </c>
      <c r="I17" s="86"/>
      <c r="J17" s="86"/>
      <c r="K17" s="89" t="e">
        <f t="shared" si="0"/>
        <v>#DIV/0!</v>
      </c>
      <c r="L17" s="86" t="s">
        <v>420</v>
      </c>
      <c r="M17" s="86"/>
      <c r="N17" s="86" t="s">
        <v>462</v>
      </c>
      <c r="O17" s="129"/>
      <c r="P17" s="129"/>
      <c r="Q17" s="129"/>
      <c r="R17" s="129"/>
      <c r="S17" s="130"/>
    </row>
    <row r="18" spans="1:19" s="28" customFormat="1" ht="48" customHeight="1" x14ac:dyDescent="0.25">
      <c r="A18" s="225"/>
      <c r="B18" s="29" t="s">
        <v>66</v>
      </c>
      <c r="C18" s="40" t="s">
        <v>381</v>
      </c>
      <c r="D18" s="42" t="s">
        <v>323</v>
      </c>
      <c r="E18" s="43" t="s">
        <v>333</v>
      </c>
      <c r="F18" s="44" t="s">
        <v>151</v>
      </c>
      <c r="G18" s="41">
        <v>43983</v>
      </c>
      <c r="H18" s="41">
        <v>44165</v>
      </c>
      <c r="I18" s="86"/>
      <c r="J18" s="86"/>
      <c r="K18" s="89" t="e">
        <f t="shared" si="0"/>
        <v>#DIV/0!</v>
      </c>
      <c r="L18" s="86" t="s">
        <v>420</v>
      </c>
      <c r="M18" s="86"/>
      <c r="N18" s="86" t="s">
        <v>464</v>
      </c>
      <c r="O18" s="129"/>
      <c r="P18" s="129"/>
      <c r="Q18" s="129"/>
      <c r="R18" s="129"/>
      <c r="S18" s="130"/>
    </row>
    <row r="19" spans="1:19" s="28" customFormat="1" ht="75.75" customHeight="1" x14ac:dyDescent="0.25">
      <c r="A19" s="225"/>
      <c r="B19" s="60" t="s">
        <v>163</v>
      </c>
      <c r="C19" s="47" t="s">
        <v>324</v>
      </c>
      <c r="D19" s="61" t="s">
        <v>325</v>
      </c>
      <c r="E19" s="43" t="s">
        <v>326</v>
      </c>
      <c r="F19" s="63" t="s">
        <v>327</v>
      </c>
      <c r="G19" s="58">
        <v>43983</v>
      </c>
      <c r="H19" s="58">
        <v>44165</v>
      </c>
      <c r="I19" s="86"/>
      <c r="J19" s="86"/>
      <c r="K19" s="89" t="e">
        <f t="shared" si="0"/>
        <v>#DIV/0!</v>
      </c>
      <c r="L19" s="86" t="s">
        <v>420</v>
      </c>
      <c r="M19" s="86"/>
      <c r="N19" s="86" t="s">
        <v>464</v>
      </c>
      <c r="O19" s="129"/>
      <c r="P19" s="129"/>
      <c r="Q19" s="129"/>
      <c r="R19" s="129"/>
      <c r="S19" s="130"/>
    </row>
    <row r="20" spans="1:19" s="28" customFormat="1" ht="49.5" customHeight="1" x14ac:dyDescent="0.25">
      <c r="A20" s="225" t="s">
        <v>35</v>
      </c>
      <c r="B20" s="29" t="s">
        <v>67</v>
      </c>
      <c r="C20" s="40" t="s">
        <v>382</v>
      </c>
      <c r="D20" s="42" t="s">
        <v>152</v>
      </c>
      <c r="E20" s="45" t="s">
        <v>186</v>
      </c>
      <c r="F20" s="131" t="s">
        <v>151</v>
      </c>
      <c r="G20" s="41">
        <v>43862</v>
      </c>
      <c r="H20" s="132">
        <v>44165</v>
      </c>
      <c r="I20" s="86"/>
      <c r="J20" s="86"/>
      <c r="K20" s="89" t="e">
        <f t="shared" si="0"/>
        <v>#DIV/0!</v>
      </c>
      <c r="L20" s="86" t="s">
        <v>420</v>
      </c>
      <c r="M20" s="86"/>
      <c r="N20" s="86" t="s">
        <v>462</v>
      </c>
      <c r="O20" s="129"/>
      <c r="P20" s="129"/>
      <c r="Q20" s="129"/>
      <c r="R20" s="129"/>
      <c r="S20" s="130"/>
    </row>
    <row r="21" spans="1:19" s="28" customFormat="1" ht="49.5" customHeight="1" x14ac:dyDescent="0.25">
      <c r="A21" s="225"/>
      <c r="B21" s="29" t="s">
        <v>68</v>
      </c>
      <c r="C21" s="47" t="s">
        <v>185</v>
      </c>
      <c r="D21" s="61" t="s">
        <v>190</v>
      </c>
      <c r="E21" s="43" t="s">
        <v>187</v>
      </c>
      <c r="F21" s="63" t="s">
        <v>188</v>
      </c>
      <c r="G21" s="41">
        <v>43922</v>
      </c>
      <c r="H21" s="132">
        <v>44180</v>
      </c>
      <c r="I21" s="86"/>
      <c r="J21" s="86"/>
      <c r="K21" s="89" t="e">
        <f t="shared" si="0"/>
        <v>#DIV/0!</v>
      </c>
      <c r="L21" s="86" t="s">
        <v>420</v>
      </c>
      <c r="M21" s="86"/>
      <c r="N21" s="86" t="s">
        <v>462</v>
      </c>
      <c r="O21" s="129"/>
      <c r="P21" s="130"/>
      <c r="Q21" s="130"/>
      <c r="R21" s="130"/>
      <c r="S21" s="130"/>
    </row>
    <row r="22" spans="1:19" s="28" customFormat="1" ht="75.75" customHeight="1" x14ac:dyDescent="0.25">
      <c r="A22" s="225"/>
      <c r="B22" s="29" t="s">
        <v>72</v>
      </c>
      <c r="C22" s="40" t="s">
        <v>329</v>
      </c>
      <c r="D22" s="40" t="s">
        <v>328</v>
      </c>
      <c r="E22" s="45" t="s">
        <v>330</v>
      </c>
      <c r="F22" s="45" t="s">
        <v>151</v>
      </c>
      <c r="G22" s="132">
        <v>44105</v>
      </c>
      <c r="H22" s="173">
        <v>44175</v>
      </c>
      <c r="I22" s="86"/>
      <c r="J22" s="86"/>
      <c r="K22" s="89" t="e">
        <f t="shared" si="0"/>
        <v>#DIV/0!</v>
      </c>
      <c r="L22" s="86" t="s">
        <v>420</v>
      </c>
      <c r="M22" s="86"/>
      <c r="N22" s="86" t="s">
        <v>464</v>
      </c>
      <c r="O22" s="129"/>
      <c r="P22" s="130"/>
      <c r="Q22" s="130"/>
      <c r="R22" s="130"/>
      <c r="S22" s="130"/>
    </row>
    <row r="23" spans="1:19" x14ac:dyDescent="0.2">
      <c r="F23" s="79"/>
      <c r="M23" s="170"/>
    </row>
  </sheetData>
  <sheetProtection formatCells="0" formatColumns="0" formatRows="0"/>
  <autoFilter ref="A12:N12">
    <filterColumn colId="1" showButton="0"/>
  </autoFilter>
  <mergeCells count="21">
    <mergeCell ref="I10:N10"/>
    <mergeCell ref="A1:B3"/>
    <mergeCell ref="D1:F1"/>
    <mergeCell ref="D2:F2"/>
    <mergeCell ref="D3:F3"/>
    <mergeCell ref="B9:H9"/>
    <mergeCell ref="A4:H4"/>
    <mergeCell ref="B5:C5"/>
    <mergeCell ref="B6:C6"/>
    <mergeCell ref="B7:C7"/>
    <mergeCell ref="B8:C8"/>
    <mergeCell ref="A20:A22"/>
    <mergeCell ref="A16:A19"/>
    <mergeCell ref="A11:A12"/>
    <mergeCell ref="I11:M11"/>
    <mergeCell ref="O11:S11"/>
    <mergeCell ref="B11:C12"/>
    <mergeCell ref="D11:D12"/>
    <mergeCell ref="E11:E12"/>
    <mergeCell ref="F11:F12"/>
    <mergeCell ref="G11:H11"/>
  </mergeCells>
  <phoneticPr fontId="12" type="noConversion"/>
  <hyperlinks>
    <hyperlink ref="M13" r:id="rId1"/>
    <hyperlink ref="M14" r:id="rId2"/>
  </hyperlinks>
  <printOptions horizontalCentered="1"/>
  <pageMargins left="0.70866141732283472" right="0.70866141732283472" top="0.74803149606299213" bottom="0.74803149606299213" header="0.31496062992125984" footer="0.31496062992125984"/>
  <pageSetup scale="45" orientation="landscape"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7"/>
  <sheetViews>
    <sheetView showGridLines="0" tabSelected="1" view="pageBreakPreview" topLeftCell="F15" zoomScale="80" zoomScaleNormal="85" zoomScaleSheetLayoutView="80" workbookViewId="0">
      <selection activeCell="L16" sqref="L16"/>
    </sheetView>
  </sheetViews>
  <sheetFormatPr baseColWidth="10" defaultColWidth="11.42578125" defaultRowHeight="15" x14ac:dyDescent="0.25"/>
  <cols>
    <col min="1" max="1" width="19.85546875" style="54" customWidth="1"/>
    <col min="2" max="2" width="6.28515625" style="54" customWidth="1"/>
    <col min="3" max="3" width="17.85546875" style="54" customWidth="1"/>
    <col min="4" max="4" width="22.7109375" style="54" customWidth="1"/>
    <col min="5" max="5" width="18.5703125" style="54" customWidth="1"/>
    <col min="6" max="6" width="18.140625" style="54" customWidth="1"/>
    <col min="7" max="7" width="10.28515625" style="57" customWidth="1"/>
    <col min="8" max="8" width="12.28515625" style="57" customWidth="1"/>
    <col min="9" max="10" width="10.42578125" style="54" customWidth="1"/>
    <col min="11" max="11" width="11.42578125" style="54" customWidth="1"/>
    <col min="12" max="12" width="25.5703125" style="54" customWidth="1"/>
    <col min="13" max="13" width="26.5703125" style="54" customWidth="1"/>
    <col min="14" max="14" width="23.85546875" style="54" customWidth="1"/>
    <col min="15" max="16" width="20.5703125" style="54" customWidth="1"/>
    <col min="17" max="17" width="11.42578125" style="54" customWidth="1"/>
    <col min="18" max="16384" width="11.42578125" style="54"/>
  </cols>
  <sheetData>
    <row r="1" spans="1:19" ht="18.75" customHeight="1" x14ac:dyDescent="0.25">
      <c r="A1" s="180"/>
      <c r="B1" s="180"/>
      <c r="C1" s="51" t="s">
        <v>231</v>
      </c>
      <c r="D1" s="181" t="s">
        <v>232</v>
      </c>
      <c r="E1" s="181"/>
      <c r="F1" s="181"/>
      <c r="G1" s="52" t="s">
        <v>233</v>
      </c>
      <c r="H1" s="53" t="s">
        <v>234</v>
      </c>
    </row>
    <row r="2" spans="1:19" ht="22.5" customHeight="1" x14ac:dyDescent="0.25">
      <c r="A2" s="180"/>
      <c r="B2" s="180"/>
      <c r="C2" s="51" t="s">
        <v>235</v>
      </c>
      <c r="D2" s="181" t="s">
        <v>236</v>
      </c>
      <c r="E2" s="181"/>
      <c r="F2" s="181"/>
      <c r="G2" s="52" t="s">
        <v>10</v>
      </c>
      <c r="H2" s="55">
        <v>3</v>
      </c>
    </row>
    <row r="3" spans="1:19" ht="21" customHeight="1" x14ac:dyDescent="0.25">
      <c r="A3" s="180"/>
      <c r="B3" s="180"/>
      <c r="C3" s="51" t="s">
        <v>237</v>
      </c>
      <c r="D3" s="182"/>
      <c r="E3" s="182"/>
      <c r="F3" s="182"/>
      <c r="G3" s="52" t="s">
        <v>238</v>
      </c>
      <c r="H3" s="53" t="s">
        <v>239</v>
      </c>
    </row>
    <row r="4" spans="1:19" s="1" customFormat="1" ht="39.75" customHeight="1" x14ac:dyDescent="0.2">
      <c r="A4" s="207" t="s">
        <v>338</v>
      </c>
      <c r="B4" s="207"/>
      <c r="C4" s="207"/>
      <c r="D4" s="207"/>
      <c r="E4" s="207"/>
      <c r="F4" s="207"/>
      <c r="G4" s="207"/>
      <c r="H4" s="207"/>
    </row>
    <row r="5" spans="1:19" s="26" customFormat="1" ht="20.100000000000001" customHeight="1" x14ac:dyDescent="0.25">
      <c r="A5" s="249" t="s">
        <v>6</v>
      </c>
      <c r="B5" s="250"/>
      <c r="C5" s="64">
        <v>2020</v>
      </c>
    </row>
    <row r="6" spans="1:19" s="26" customFormat="1" ht="20.100000000000001" customHeight="1" x14ac:dyDescent="0.25">
      <c r="A6" s="249" t="s">
        <v>23</v>
      </c>
      <c r="B6" s="250"/>
      <c r="C6" s="66" t="s">
        <v>370</v>
      </c>
    </row>
    <row r="7" spans="1:19" s="26" customFormat="1" ht="20.100000000000001" customHeight="1" x14ac:dyDescent="0.25">
      <c r="A7" s="249" t="s">
        <v>27</v>
      </c>
      <c r="B7" s="250"/>
      <c r="C7" s="66" t="s">
        <v>371</v>
      </c>
    </row>
    <row r="8" spans="1:19" s="26" customFormat="1" ht="20.100000000000001" customHeight="1" x14ac:dyDescent="0.25">
      <c r="A8" s="249" t="s">
        <v>10</v>
      </c>
      <c r="B8" s="250"/>
      <c r="C8" s="65">
        <v>2</v>
      </c>
    </row>
    <row r="9" spans="1:19" s="26" customFormat="1" ht="30" customHeight="1" x14ac:dyDescent="0.25">
      <c r="A9" s="237" t="s">
        <v>7</v>
      </c>
      <c r="B9" s="237"/>
      <c r="C9" s="238" t="s">
        <v>240</v>
      </c>
      <c r="D9" s="239"/>
      <c r="E9" s="239"/>
      <c r="F9" s="239"/>
      <c r="G9" s="239"/>
      <c r="H9" s="248"/>
      <c r="I9" s="54"/>
    </row>
    <row r="10" spans="1:19" ht="36.75" customHeight="1" x14ac:dyDescent="0.25">
      <c r="A10" s="237" t="s">
        <v>241</v>
      </c>
      <c r="B10" s="237"/>
      <c r="C10" s="238" t="s">
        <v>242</v>
      </c>
      <c r="D10" s="239"/>
      <c r="E10" s="239"/>
      <c r="F10" s="239"/>
      <c r="G10" s="239"/>
      <c r="H10" s="239"/>
      <c r="I10" s="135"/>
      <c r="J10" s="136"/>
      <c r="K10" s="136"/>
      <c r="L10" s="136"/>
      <c r="M10" s="136"/>
      <c r="N10" s="136"/>
      <c r="O10" s="136"/>
      <c r="P10" s="136"/>
      <c r="Q10" s="136"/>
      <c r="R10" s="136"/>
      <c r="S10" s="136"/>
    </row>
    <row r="11" spans="1:19" ht="21" customHeight="1" x14ac:dyDescent="0.25">
      <c r="A11" s="240" t="s">
        <v>243</v>
      </c>
      <c r="B11" s="241"/>
      <c r="C11" s="244" t="s">
        <v>244</v>
      </c>
      <c r="D11" s="245"/>
      <c r="E11" s="245"/>
      <c r="F11" s="245"/>
      <c r="G11" s="245"/>
      <c r="H11" s="245"/>
      <c r="I11" s="135"/>
      <c r="J11" s="136"/>
      <c r="K11" s="136"/>
      <c r="L11" s="136"/>
      <c r="M11" s="136"/>
      <c r="N11" s="136"/>
      <c r="O11" s="213"/>
      <c r="P11" s="213"/>
      <c r="Q11" s="213"/>
      <c r="R11" s="213"/>
      <c r="S11" s="213"/>
    </row>
    <row r="12" spans="1:19" ht="30" customHeight="1" x14ac:dyDescent="0.25">
      <c r="A12" s="242"/>
      <c r="B12" s="243"/>
      <c r="C12" s="246" t="s">
        <v>245</v>
      </c>
      <c r="D12" s="247"/>
      <c r="E12" s="247"/>
      <c r="F12" s="247"/>
      <c r="G12" s="247"/>
      <c r="H12" s="247"/>
      <c r="I12" s="135"/>
      <c r="J12" s="136"/>
      <c r="K12" s="136"/>
      <c r="L12" s="136"/>
      <c r="M12" s="136"/>
      <c r="N12" s="136"/>
      <c r="O12" s="133"/>
      <c r="P12" s="133"/>
      <c r="Q12" s="134"/>
      <c r="R12" s="134"/>
      <c r="S12" s="134"/>
    </row>
    <row r="13" spans="1:19" ht="31.5" customHeight="1" x14ac:dyDescent="0.25">
      <c r="A13" s="253"/>
      <c r="B13" s="254"/>
      <c r="C13" s="254"/>
      <c r="D13" s="254"/>
      <c r="E13" s="254"/>
      <c r="F13" s="254"/>
      <c r="G13" s="254"/>
      <c r="H13" s="254"/>
      <c r="I13" s="251" t="s">
        <v>38</v>
      </c>
      <c r="J13" s="251"/>
      <c r="K13" s="251"/>
      <c r="L13" s="251"/>
      <c r="M13" s="251"/>
      <c r="N13" s="251"/>
      <c r="O13" s="83"/>
      <c r="P13" s="83"/>
      <c r="Q13" s="83"/>
      <c r="R13" s="83"/>
    </row>
    <row r="14" spans="1:19" ht="39" customHeight="1" x14ac:dyDescent="0.25">
      <c r="A14" s="252" t="s">
        <v>373</v>
      </c>
      <c r="B14" s="252"/>
      <c r="C14" s="252"/>
      <c r="D14" s="252"/>
      <c r="E14" s="252"/>
      <c r="F14" s="252"/>
      <c r="G14" s="252"/>
      <c r="H14" s="252"/>
      <c r="I14" s="209" t="s">
        <v>48</v>
      </c>
      <c r="J14" s="209"/>
      <c r="K14" s="209"/>
      <c r="L14" s="209"/>
      <c r="M14" s="209"/>
      <c r="N14" s="116" t="s">
        <v>40</v>
      </c>
      <c r="O14" s="193" t="s">
        <v>480</v>
      </c>
      <c r="P14" s="193"/>
      <c r="Q14" s="193"/>
      <c r="R14" s="193"/>
      <c r="S14" s="193"/>
    </row>
    <row r="15" spans="1:19" s="56" customFormat="1" ht="62.25" customHeight="1" x14ac:dyDescent="0.25">
      <c r="A15" s="235" t="s">
        <v>339</v>
      </c>
      <c r="B15" s="235"/>
      <c r="C15" s="154" t="s">
        <v>246</v>
      </c>
      <c r="D15" s="154" t="s">
        <v>341</v>
      </c>
      <c r="E15" s="154" t="s">
        <v>340</v>
      </c>
      <c r="F15" s="154" t="s">
        <v>247</v>
      </c>
      <c r="G15" s="154" t="s">
        <v>248</v>
      </c>
      <c r="H15" s="155" t="s">
        <v>249</v>
      </c>
      <c r="I15" s="116" t="s">
        <v>41</v>
      </c>
      <c r="J15" s="116" t="s">
        <v>42</v>
      </c>
      <c r="K15" s="116" t="s">
        <v>250</v>
      </c>
      <c r="L15" s="116" t="s">
        <v>44</v>
      </c>
      <c r="M15" s="116" t="s">
        <v>45</v>
      </c>
      <c r="N15" s="116" t="s">
        <v>46</v>
      </c>
      <c r="O15" s="80" t="s">
        <v>481</v>
      </c>
      <c r="P15" s="80" t="s">
        <v>482</v>
      </c>
      <c r="Q15" s="81" t="s">
        <v>483</v>
      </c>
      <c r="R15" s="81" t="s">
        <v>484</v>
      </c>
      <c r="S15" s="81" t="s">
        <v>485</v>
      </c>
    </row>
    <row r="16" spans="1:19" ht="171.75" customHeight="1" x14ac:dyDescent="0.25">
      <c r="A16" s="225" t="s">
        <v>251</v>
      </c>
      <c r="B16" s="8" t="s">
        <v>75</v>
      </c>
      <c r="C16" s="137" t="s">
        <v>347</v>
      </c>
      <c r="D16" s="137" t="s">
        <v>374</v>
      </c>
      <c r="E16" s="137" t="s">
        <v>342</v>
      </c>
      <c r="F16" s="137" t="s">
        <v>252</v>
      </c>
      <c r="G16" s="138">
        <v>43862</v>
      </c>
      <c r="H16" s="138">
        <v>43890</v>
      </c>
      <c r="I16" s="86">
        <v>6</v>
      </c>
      <c r="J16" s="86">
        <v>6</v>
      </c>
      <c r="K16" s="89">
        <f>J16/I16</f>
        <v>1</v>
      </c>
      <c r="L16" s="86" t="s">
        <v>467</v>
      </c>
      <c r="M16" s="139" t="s">
        <v>477</v>
      </c>
      <c r="N16" s="86" t="s">
        <v>468</v>
      </c>
      <c r="O16" s="172" t="s">
        <v>506</v>
      </c>
      <c r="P16" s="165" t="s">
        <v>493</v>
      </c>
      <c r="Q16" s="164">
        <v>100</v>
      </c>
      <c r="R16" s="164">
        <v>100</v>
      </c>
      <c r="S16" s="94">
        <f>(Q16+R16)/2</f>
        <v>100</v>
      </c>
    </row>
    <row r="17" spans="1:19" ht="110.25" customHeight="1" x14ac:dyDescent="0.25">
      <c r="A17" s="225"/>
      <c r="B17" s="8" t="s">
        <v>121</v>
      </c>
      <c r="C17" s="137" t="s">
        <v>348</v>
      </c>
      <c r="D17" s="137" t="s">
        <v>343</v>
      </c>
      <c r="E17" s="137" t="s">
        <v>344</v>
      </c>
      <c r="F17" s="137" t="s">
        <v>92</v>
      </c>
      <c r="G17" s="138">
        <v>43922</v>
      </c>
      <c r="H17" s="138">
        <v>43951</v>
      </c>
      <c r="I17" s="86">
        <v>1</v>
      </c>
      <c r="J17" s="86">
        <v>1</v>
      </c>
      <c r="K17" s="89">
        <f t="shared" ref="K17:K26" si="0">J17/I17</f>
        <v>1</v>
      </c>
      <c r="L17" s="86" t="s">
        <v>471</v>
      </c>
      <c r="M17" s="86" t="s">
        <v>469</v>
      </c>
      <c r="N17" s="86" t="s">
        <v>470</v>
      </c>
      <c r="O17" s="172" t="s">
        <v>507</v>
      </c>
      <c r="P17" s="165" t="s">
        <v>493</v>
      </c>
      <c r="Q17" s="164">
        <v>100</v>
      </c>
      <c r="R17" s="164">
        <v>100</v>
      </c>
      <c r="S17" s="94">
        <f>(Q17+R17)/2</f>
        <v>100</v>
      </c>
    </row>
    <row r="18" spans="1:19" ht="87" customHeight="1" x14ac:dyDescent="0.25">
      <c r="A18" s="225"/>
      <c r="B18" s="8" t="s">
        <v>124</v>
      </c>
      <c r="C18" s="137" t="s">
        <v>349</v>
      </c>
      <c r="D18" s="137" t="s">
        <v>345</v>
      </c>
      <c r="E18" s="137" t="s">
        <v>346</v>
      </c>
      <c r="F18" s="137" t="s">
        <v>92</v>
      </c>
      <c r="G18" s="138">
        <v>43952</v>
      </c>
      <c r="H18" s="138">
        <v>43982</v>
      </c>
      <c r="I18" s="86"/>
      <c r="J18" s="86"/>
      <c r="K18" s="89" t="e">
        <f t="shared" si="0"/>
        <v>#DIV/0!</v>
      </c>
      <c r="L18" s="86" t="s">
        <v>465</v>
      </c>
      <c r="M18" s="86" t="s">
        <v>408</v>
      </c>
      <c r="N18" s="86" t="s">
        <v>472</v>
      </c>
      <c r="O18" s="140"/>
      <c r="P18" s="140"/>
      <c r="Q18" s="140"/>
      <c r="R18" s="140"/>
      <c r="S18" s="141"/>
    </row>
    <row r="19" spans="1:19" ht="127.5" x14ac:dyDescent="0.25">
      <c r="A19" s="234" t="s">
        <v>253</v>
      </c>
      <c r="B19" s="142" t="s">
        <v>63</v>
      </c>
      <c r="C19" s="137" t="s">
        <v>375</v>
      </c>
      <c r="D19" s="137" t="s">
        <v>354</v>
      </c>
      <c r="E19" s="137" t="s">
        <v>355</v>
      </c>
      <c r="F19" s="137" t="s">
        <v>254</v>
      </c>
      <c r="G19" s="138">
        <v>43983</v>
      </c>
      <c r="H19" s="138">
        <v>44165</v>
      </c>
      <c r="I19" s="86"/>
      <c r="J19" s="86"/>
      <c r="K19" s="89" t="e">
        <f t="shared" si="0"/>
        <v>#DIV/0!</v>
      </c>
      <c r="L19" s="86" t="s">
        <v>465</v>
      </c>
      <c r="M19" s="86" t="s">
        <v>408</v>
      </c>
      <c r="N19" s="86" t="s">
        <v>466</v>
      </c>
      <c r="O19" s="140"/>
      <c r="P19" s="140"/>
      <c r="Q19" s="140"/>
      <c r="R19" s="140"/>
      <c r="S19" s="141"/>
    </row>
    <row r="20" spans="1:19" ht="114.75" x14ac:dyDescent="0.25">
      <c r="A20" s="234"/>
      <c r="B20" s="142" t="s">
        <v>129</v>
      </c>
      <c r="C20" s="137" t="s">
        <v>356</v>
      </c>
      <c r="D20" s="137" t="s">
        <v>357</v>
      </c>
      <c r="E20" s="137" t="s">
        <v>376</v>
      </c>
      <c r="F20" s="137" t="s">
        <v>255</v>
      </c>
      <c r="G20" s="138">
        <v>43983</v>
      </c>
      <c r="H20" s="138">
        <v>44165</v>
      </c>
      <c r="I20" s="86"/>
      <c r="J20" s="86"/>
      <c r="K20" s="89" t="e">
        <f t="shared" si="0"/>
        <v>#DIV/0!</v>
      </c>
      <c r="L20" s="86" t="s">
        <v>465</v>
      </c>
      <c r="M20" s="86" t="s">
        <v>408</v>
      </c>
      <c r="N20" s="86" t="s">
        <v>466</v>
      </c>
      <c r="O20" s="140"/>
      <c r="P20" s="140"/>
      <c r="Q20" s="140"/>
      <c r="R20" s="140"/>
      <c r="S20" s="141"/>
    </row>
    <row r="21" spans="1:19" ht="76.5" x14ac:dyDescent="0.25">
      <c r="A21" s="234"/>
      <c r="B21" s="234" t="s">
        <v>133</v>
      </c>
      <c r="C21" s="236" t="s">
        <v>350</v>
      </c>
      <c r="D21" s="137" t="s">
        <v>377</v>
      </c>
      <c r="E21" s="137" t="s">
        <v>358</v>
      </c>
      <c r="F21" s="24" t="s">
        <v>92</v>
      </c>
      <c r="G21" s="138">
        <v>44013</v>
      </c>
      <c r="H21" s="138">
        <v>44044</v>
      </c>
      <c r="I21" s="86"/>
      <c r="J21" s="86"/>
      <c r="K21" s="89" t="e">
        <f t="shared" si="0"/>
        <v>#DIV/0!</v>
      </c>
      <c r="L21" s="86" t="s">
        <v>465</v>
      </c>
      <c r="M21" s="86" t="s">
        <v>408</v>
      </c>
      <c r="N21" s="86" t="s">
        <v>466</v>
      </c>
      <c r="O21" s="140"/>
      <c r="P21" s="141"/>
      <c r="Q21" s="141"/>
      <c r="R21" s="141"/>
      <c r="S21" s="141"/>
    </row>
    <row r="22" spans="1:19" ht="76.5" x14ac:dyDescent="0.25">
      <c r="A22" s="234"/>
      <c r="B22" s="234"/>
      <c r="C22" s="236"/>
      <c r="D22" s="137" t="s">
        <v>377</v>
      </c>
      <c r="E22" s="137" t="s">
        <v>358</v>
      </c>
      <c r="F22" s="24" t="s">
        <v>92</v>
      </c>
      <c r="G22" s="138">
        <v>44136</v>
      </c>
      <c r="H22" s="138">
        <v>44196</v>
      </c>
      <c r="I22" s="86"/>
      <c r="J22" s="86"/>
      <c r="K22" s="89" t="e">
        <f t="shared" si="0"/>
        <v>#DIV/0!</v>
      </c>
      <c r="L22" s="86" t="s">
        <v>465</v>
      </c>
      <c r="M22" s="86" t="s">
        <v>408</v>
      </c>
      <c r="N22" s="86" t="s">
        <v>466</v>
      </c>
      <c r="O22" s="140"/>
      <c r="P22" s="141"/>
      <c r="Q22" s="141"/>
      <c r="R22" s="141"/>
      <c r="S22" s="141"/>
    </row>
    <row r="23" spans="1:19" ht="83.25" customHeight="1" x14ac:dyDescent="0.25">
      <c r="A23" s="234"/>
      <c r="B23" s="142" t="s">
        <v>160</v>
      </c>
      <c r="C23" s="143" t="s">
        <v>351</v>
      </c>
      <c r="D23" s="137" t="s">
        <v>359</v>
      </c>
      <c r="E23" s="137" t="s">
        <v>360</v>
      </c>
      <c r="F23" s="24" t="s">
        <v>361</v>
      </c>
      <c r="G23" s="138">
        <v>44075</v>
      </c>
      <c r="H23" s="138">
        <v>44135</v>
      </c>
      <c r="I23" s="86"/>
      <c r="J23" s="86"/>
      <c r="K23" s="89" t="e">
        <f t="shared" si="0"/>
        <v>#DIV/0!</v>
      </c>
      <c r="L23" s="86" t="s">
        <v>465</v>
      </c>
      <c r="M23" s="86" t="s">
        <v>408</v>
      </c>
      <c r="N23" s="86" t="s">
        <v>466</v>
      </c>
      <c r="O23" s="140"/>
      <c r="P23" s="141"/>
      <c r="Q23" s="141"/>
      <c r="R23" s="141"/>
      <c r="S23" s="141"/>
    </row>
    <row r="24" spans="1:19" ht="60.75" customHeight="1" x14ac:dyDescent="0.25">
      <c r="A24" s="234"/>
      <c r="B24" s="142" t="s">
        <v>353</v>
      </c>
      <c r="C24" s="137" t="s">
        <v>352</v>
      </c>
      <c r="D24" s="137" t="s">
        <v>362</v>
      </c>
      <c r="E24" s="137" t="s">
        <v>378</v>
      </c>
      <c r="F24" s="144" t="s">
        <v>363</v>
      </c>
      <c r="G24" s="138">
        <v>44105</v>
      </c>
      <c r="H24" s="138">
        <v>44180</v>
      </c>
      <c r="I24" s="86"/>
      <c r="J24" s="86"/>
      <c r="K24" s="89" t="e">
        <f t="shared" si="0"/>
        <v>#DIV/0!</v>
      </c>
      <c r="L24" s="86" t="s">
        <v>465</v>
      </c>
      <c r="M24" s="86" t="s">
        <v>408</v>
      </c>
      <c r="N24" s="86" t="s">
        <v>466</v>
      </c>
      <c r="O24" s="140"/>
      <c r="P24" s="141"/>
      <c r="Q24" s="141"/>
      <c r="R24" s="141"/>
      <c r="S24" s="141"/>
    </row>
    <row r="25" spans="1:19" ht="78" customHeight="1" x14ac:dyDescent="0.25">
      <c r="A25" s="234" t="s">
        <v>256</v>
      </c>
      <c r="B25" s="142" t="s">
        <v>64</v>
      </c>
      <c r="C25" s="137" t="s">
        <v>364</v>
      </c>
      <c r="D25" s="145" t="s">
        <v>365</v>
      </c>
      <c r="E25" s="137" t="s">
        <v>366</v>
      </c>
      <c r="F25" s="24" t="s">
        <v>367</v>
      </c>
      <c r="G25" s="39">
        <v>43891</v>
      </c>
      <c r="H25" s="138">
        <v>44196</v>
      </c>
      <c r="I25" s="86">
        <v>1</v>
      </c>
      <c r="J25" s="86">
        <v>1</v>
      </c>
      <c r="K25" s="89">
        <f t="shared" si="0"/>
        <v>1</v>
      </c>
      <c r="L25" s="86" t="s">
        <v>473</v>
      </c>
      <c r="M25" s="86" t="s">
        <v>474</v>
      </c>
      <c r="N25" s="86" t="s">
        <v>475</v>
      </c>
      <c r="O25" s="140"/>
      <c r="P25" s="141"/>
      <c r="Q25" s="141"/>
      <c r="R25" s="141"/>
      <c r="S25" s="141"/>
    </row>
    <row r="26" spans="1:19" ht="60" customHeight="1" x14ac:dyDescent="0.25">
      <c r="A26" s="234"/>
      <c r="B26" s="142" t="s">
        <v>82</v>
      </c>
      <c r="C26" s="137" t="s">
        <v>368</v>
      </c>
      <c r="D26" s="137" t="s">
        <v>369</v>
      </c>
      <c r="E26" s="137" t="s">
        <v>372</v>
      </c>
      <c r="F26" s="144" t="s">
        <v>92</v>
      </c>
      <c r="G26" s="138">
        <v>44136</v>
      </c>
      <c r="H26" s="138">
        <v>44185</v>
      </c>
      <c r="I26" s="86"/>
      <c r="J26" s="86"/>
      <c r="K26" s="89" t="e">
        <f t="shared" si="0"/>
        <v>#DIV/0!</v>
      </c>
      <c r="L26" s="86" t="s">
        <v>465</v>
      </c>
      <c r="M26" s="86" t="s">
        <v>408</v>
      </c>
      <c r="N26" s="86" t="s">
        <v>466</v>
      </c>
      <c r="O26" s="140"/>
      <c r="P26" s="141"/>
      <c r="Q26" s="141"/>
      <c r="R26" s="141"/>
      <c r="S26" s="141"/>
    </row>
    <row r="27" spans="1:19" ht="7.5" customHeight="1" x14ac:dyDescent="0.25">
      <c r="A27" s="231"/>
      <c r="B27" s="232"/>
      <c r="C27" s="232"/>
      <c r="D27" s="232"/>
      <c r="E27" s="232"/>
      <c r="F27" s="232"/>
      <c r="G27" s="232"/>
      <c r="H27" s="233"/>
      <c r="M27" s="54" t="s">
        <v>257</v>
      </c>
    </row>
  </sheetData>
  <sheetProtection formatCells="0" formatColumns="0" formatRows="0"/>
  <mergeCells count="29">
    <mergeCell ref="I13:N13"/>
    <mergeCell ref="A14:H14"/>
    <mergeCell ref="A13:H13"/>
    <mergeCell ref="O11:S11"/>
    <mergeCell ref="O14:S14"/>
    <mergeCell ref="I14:M14"/>
    <mergeCell ref="A1:B3"/>
    <mergeCell ref="D1:F1"/>
    <mergeCell ref="D2:F2"/>
    <mergeCell ref="D3:F3"/>
    <mergeCell ref="C9:H9"/>
    <mergeCell ref="A9:B9"/>
    <mergeCell ref="A4:H4"/>
    <mergeCell ref="A5:B5"/>
    <mergeCell ref="A6:B6"/>
    <mergeCell ref="A7:B7"/>
    <mergeCell ref="A8:B8"/>
    <mergeCell ref="A10:B10"/>
    <mergeCell ref="C10:H10"/>
    <mergeCell ref="A11:B12"/>
    <mergeCell ref="C11:H11"/>
    <mergeCell ref="C12:H12"/>
    <mergeCell ref="A27:H27"/>
    <mergeCell ref="A25:A26"/>
    <mergeCell ref="A15:B15"/>
    <mergeCell ref="A16:A18"/>
    <mergeCell ref="B21:B22"/>
    <mergeCell ref="A19:A24"/>
    <mergeCell ref="C21:C22"/>
  </mergeCells>
  <printOptions horizontalCentered="1"/>
  <pageMargins left="0.35433070866141736" right="0.23622047244094491" top="0.43307086614173229" bottom="0.35433070866141736" header="0.31496062992125984" footer="0.31496062992125984"/>
  <pageSetup scale="3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4"/>
  <sheetViews>
    <sheetView workbookViewId="0">
      <selection activeCell="B4" sqref="B2:B4"/>
    </sheetView>
  </sheetViews>
  <sheetFormatPr baseColWidth="10" defaultRowHeight="15" x14ac:dyDescent="0.25"/>
  <sheetData>
    <row r="2" spans="2:2" x14ac:dyDescent="0.25">
      <c r="B2" t="s">
        <v>50</v>
      </c>
    </row>
    <row r="3" spans="2:2" x14ac:dyDescent="0.25">
      <c r="B3" t="s">
        <v>51</v>
      </c>
    </row>
    <row r="4" spans="2:2" x14ac:dyDescent="0.25">
      <c r="B4" t="s">
        <v>52</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13</vt:i4>
      </vt:variant>
    </vt:vector>
  </HeadingPairs>
  <TitlesOfParts>
    <vt:vector size="21" baseType="lpstr">
      <vt:lpstr>C1 Riesgos Corrupcion</vt:lpstr>
      <vt:lpstr>C2 Antitramites</vt:lpstr>
      <vt:lpstr>C3 Rendicion Cuentas</vt:lpstr>
      <vt:lpstr>C4. Atencion Ciudadano</vt:lpstr>
      <vt:lpstr>C5 Ley Transparencia</vt:lpstr>
      <vt:lpstr>C6  Iniciativas Adicionales</vt:lpstr>
      <vt:lpstr>C7 Participación Ciudadana</vt:lpstr>
      <vt:lpstr>Hoja1</vt:lpstr>
      <vt:lpstr>'C1 Riesgos Corrupcion'!Área_de_impresión</vt:lpstr>
      <vt:lpstr>'C2 Antitramites'!Área_de_impresión</vt:lpstr>
      <vt:lpstr>'C3 Rendicion Cuentas'!Área_de_impresión</vt:lpstr>
      <vt:lpstr>'C4. Atencion Ciudadano'!Área_de_impresión</vt:lpstr>
      <vt:lpstr>'C5 Ley Transparencia'!Área_de_impresión</vt:lpstr>
      <vt:lpstr>'C6  Iniciativas Adicionales'!Área_de_impresión</vt:lpstr>
      <vt:lpstr>'C7 Participación Ciudadana'!Área_de_impresión</vt:lpstr>
      <vt:lpstr>'C1 Riesgos Corrupcion'!Títulos_a_imprimir</vt:lpstr>
      <vt:lpstr>'C3 Rendicion Cuentas'!Títulos_a_imprimir</vt:lpstr>
      <vt:lpstr>'C4. Atencion Ciudadano'!Títulos_a_imprimir</vt:lpstr>
      <vt:lpstr>'C5 Ley Transparencia'!Títulos_a_imprimir</vt:lpstr>
      <vt:lpstr>'C6  Iniciativas Adicionales'!Títulos_a_imprimir</vt:lpstr>
      <vt:lpstr>'C7 Participación Ciudadana'!Títulos_a_imprimir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Anggie Lorena</dc:creator>
  <cp:lastModifiedBy>Romero</cp:lastModifiedBy>
  <cp:lastPrinted>2020-05-15T17:08:44Z</cp:lastPrinted>
  <dcterms:created xsi:type="dcterms:W3CDTF">2016-01-21T14:11:36Z</dcterms:created>
  <dcterms:modified xsi:type="dcterms:W3CDTF">2020-05-15T17:16:55Z</dcterms:modified>
</cp:coreProperties>
</file>