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0.34\Documentos\arojas\Mis documentos\CONTROL INTERNO FUGA\2020\INFORMES\Anticorrupción\Sept\"/>
    </mc:Choice>
  </mc:AlternateContent>
  <bookViews>
    <workbookView xWindow="0" yWindow="0" windowWidth="20490" windowHeight="7125" tabRatio="831" firstSheet="2" activeTab="6"/>
  </bookViews>
  <sheets>
    <sheet name="C1 Riesgos Corrupcion" sheetId="8" r:id="rId1"/>
    <sheet name="C2 Antitramites" sheetId="9" r:id="rId2"/>
    <sheet name="C3 Rendicion Cuentas" sheetId="10" r:id="rId3"/>
    <sheet name="C4. Atencion Ciudadano" sheetId="4" r:id="rId4"/>
    <sheet name="C5 Ley Transparencia" sheetId="5" r:id="rId5"/>
    <sheet name="C6  Iniciativas Adicionales" sheetId="11" r:id="rId6"/>
    <sheet name="C7 Participación Ciudadana" sheetId="14" r:id="rId7"/>
    <sheet name="Hoja1" sheetId="12" state="hidden" r:id="rId8"/>
  </sheets>
  <externalReferences>
    <externalReference r:id="rId9"/>
  </externalReferences>
  <definedNames>
    <definedName name="_xlnm._FilterDatabase" localSheetId="0" hidden="1">'C1 Riesgos Corrupcion'!$A$12:$N$20</definedName>
    <definedName name="_xlnm._FilterDatabase" localSheetId="2" hidden="1">'C3 Rendicion Cuentas'!$A$12:$N$28</definedName>
    <definedName name="_xlnm._FilterDatabase" localSheetId="3" hidden="1">'C4. Atencion Ciudadano'!$A$12:$O$12</definedName>
    <definedName name="_xlnm._FilterDatabase" localSheetId="4" hidden="1">'C5 Ley Transparencia'!$A$12:$N$12</definedName>
    <definedName name="_xlnm._FilterDatabase" localSheetId="5" hidden="1">'C6  Iniciativas Adicionales'!$A$12:$N$12</definedName>
    <definedName name="_xlnm._FilterDatabase" localSheetId="6" hidden="1">'C7 Participación Ciudadana'!$A$15:$N$26</definedName>
    <definedName name="_xlnm.Print_Area" localSheetId="0">'C1 Riesgos Corrupcion'!$A$4:$S$20</definedName>
    <definedName name="_xlnm.Print_Area" localSheetId="1">'C2 Antitramites'!$A$1:$T$13</definedName>
    <definedName name="_xlnm.Print_Area" localSheetId="2">'C3 Rendicion Cuentas'!$A$4:$S$28</definedName>
    <definedName name="_xlnm.Print_Area" localSheetId="3">'C4. Atencion Ciudadano'!$A$4:$S$26</definedName>
    <definedName name="_xlnm.Print_Area" localSheetId="4">'C5 Ley Transparencia'!$A$4:$S$28</definedName>
    <definedName name="_xlnm.Print_Area" localSheetId="5">'C6  Iniciativas Adicionales'!$A$4:$S$22</definedName>
    <definedName name="_xlnm.Print_Area" localSheetId="6">'C7 Participación Ciudadana'!$A$4:$S$26</definedName>
    <definedName name="_xlnm.Print_Titles" localSheetId="0">'C1 Riesgos Corrupcion'!$4:$12</definedName>
    <definedName name="_xlnm.Print_Titles" localSheetId="2">'C3 Rendicion Cuentas'!$5:$12</definedName>
    <definedName name="_xlnm.Print_Titles" localSheetId="3">'C4. Atencion Ciudadano'!$5:$12</definedName>
    <definedName name="_xlnm.Print_Titles" localSheetId="4">'C5 Ley Transparencia'!$5:$9</definedName>
    <definedName name="_xlnm.Print_Titles" localSheetId="5">'C6  Iniciativas Adicionales'!$4:$9</definedName>
    <definedName name="_xlnm.Print_Titles" localSheetId="6">'C7 Participación Ciudadana'!$1:$3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18" i="8" l="1"/>
  <c r="S17" i="8"/>
  <c r="S21" i="14" l="1"/>
  <c r="S18" i="14"/>
  <c r="S15" i="11"/>
  <c r="S17" i="14" l="1"/>
  <c r="S16" i="14"/>
  <c r="S13" i="11"/>
  <c r="S27" i="5"/>
  <c r="S14" i="4"/>
  <c r="S15" i="5"/>
  <c r="S14" i="5"/>
  <c r="S17" i="10"/>
  <c r="S20" i="8"/>
  <c r="S19" i="8"/>
  <c r="S16" i="8"/>
  <c r="S15" i="8"/>
  <c r="S14" i="8"/>
  <c r="S13" i="8"/>
  <c r="K14" i="8" l="1"/>
  <c r="K21" i="11" l="1"/>
  <c r="K19" i="14"/>
  <c r="K17" i="11" l="1"/>
  <c r="K16" i="11"/>
  <c r="K15" i="11"/>
  <c r="K14" i="11"/>
  <c r="K26" i="5"/>
  <c r="K27" i="5" l="1"/>
  <c r="K26" i="4" l="1"/>
  <c r="K25" i="4"/>
  <c r="K24" i="4"/>
  <c r="K23" i="4"/>
  <c r="K22" i="4" l="1"/>
  <c r="K21" i="4"/>
  <c r="K20" i="4"/>
  <c r="K19" i="4"/>
  <c r="K18" i="4"/>
  <c r="K17" i="4"/>
  <c r="K16" i="4"/>
  <c r="K15" i="4"/>
  <c r="K18" i="10" l="1"/>
  <c r="K17" i="10"/>
  <c r="K14" i="10"/>
  <c r="K18" i="14"/>
  <c r="K25" i="14"/>
  <c r="K21" i="14"/>
  <c r="K20" i="14" l="1"/>
  <c r="K13" i="10"/>
  <c r="L13" i="9"/>
  <c r="K18" i="8" l="1"/>
  <c r="K17" i="8"/>
  <c r="K16" i="8"/>
  <c r="K15" i="8"/>
  <c r="L14" i="9" l="1"/>
  <c r="K28" i="5"/>
  <c r="K13" i="5"/>
  <c r="K19" i="8"/>
  <c r="K20" i="8"/>
</calcChain>
</file>

<file path=xl/sharedStrings.xml><?xml version="1.0" encoding="utf-8"?>
<sst xmlns="http://schemas.openxmlformats.org/spreadsheetml/2006/main" count="940" uniqueCount="566">
  <si>
    <t>SUBCOMPONENTE</t>
  </si>
  <si>
    <t>ACTIVIDAD</t>
  </si>
  <si>
    <t>RESPONSABLE</t>
  </si>
  <si>
    <t>Fin
dd/mm/aa</t>
  </si>
  <si>
    <t>Inicio
dd/mm/aa</t>
  </si>
  <si>
    <t>FECHA DE REALIZACIÓN</t>
  </si>
  <si>
    <t>Vigencia</t>
  </si>
  <si>
    <t>Objetivo:</t>
  </si>
  <si>
    <t>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 teniendo en cuenta la capacidad operativa y presupuestal de la entidad</t>
  </si>
  <si>
    <t>Fomentar comportamientos deseables en los Funcionarios y Contratistas de la entidad con el fin de fortalecer la cultura ética, la transparencia, la probidad y la lucha contra la corrupción.</t>
  </si>
  <si>
    <t>Versión:</t>
  </si>
  <si>
    <t>1. Lineamientos de Transparencia Activa</t>
  </si>
  <si>
    <t>3. Elaboración de Instrumentos de Gestión de la Información</t>
  </si>
  <si>
    <t>4.Criterio Diferencial de Accesibilidad</t>
  </si>
  <si>
    <t>5.Monitoreo y Acceso a la Información Pública</t>
  </si>
  <si>
    <t>2. Lineamientos de Transparencia Pasiva</t>
  </si>
  <si>
    <t>1. Estructura Administrativa y Direccionamiento Estratégico</t>
  </si>
  <si>
    <t>2. Fortalecimiento de los canales de atención</t>
  </si>
  <si>
    <t>3. Talento Humano</t>
  </si>
  <si>
    <t>4. Normativo y procedimental</t>
  </si>
  <si>
    <t>META</t>
  </si>
  <si>
    <t xml:space="preserve">INDICADOR </t>
  </si>
  <si>
    <t xml:space="preserve">META </t>
  </si>
  <si>
    <t>Fecha de Aprobación:</t>
  </si>
  <si>
    <t>2. Diálogo de doble vía con la Ciudadanía y las Organizaciones</t>
  </si>
  <si>
    <t>1. Información de calidad y en lenguaje comprensible</t>
  </si>
  <si>
    <t>Definir acciones que generen un  proceso transversal permanente de interacción entre la FUGA, los  ciudadanos y los actores interesados en la gestión de la entidad  y
sus resultados</t>
  </si>
  <si>
    <t>Fecha de Publicación:</t>
  </si>
  <si>
    <t>Fecha de Publicación</t>
  </si>
  <si>
    <r>
      <t xml:space="preserve">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2 - RACIONALIZACIÓN DE TRÁMITES</t>
    </r>
  </si>
  <si>
    <r>
      <t xml:space="preserve">PROYECTO 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3 - RENDICIÓN DE CUENTAS</t>
    </r>
  </si>
  <si>
    <r>
      <t xml:space="preserve">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5- MECANISMOS PARA LA TRANSPARENCIA 
Y EL ACCESO A LA INFORMACIÓN PÚBLICA</t>
    </r>
  </si>
  <si>
    <t>1. Alistamiento</t>
  </si>
  <si>
    <t>3. Diagnóstico</t>
  </si>
  <si>
    <t>4. Implementación</t>
  </si>
  <si>
    <t>5. Seguimiento y Evaluación</t>
  </si>
  <si>
    <t>2. Armonización y/o actualización</t>
  </si>
  <si>
    <t>5.Relacionamiento con el Ciudadano</t>
  </si>
  <si>
    <t>Segundo Cuatrimestre</t>
  </si>
  <si>
    <t>Primera Línea de defensa - Subdirección de Gestión Corporativa - Gestión del Ser</t>
  </si>
  <si>
    <t xml:space="preserve">Segunda Línea de Defensa 
Oficina Asesora de Planeación </t>
  </si>
  <si>
    <t>Programación</t>
  </si>
  <si>
    <t>Avance</t>
  </si>
  <si>
    <t>Procentaje de cumplimiento</t>
  </si>
  <si>
    <t xml:space="preserve">Análisis Cualitativo de la gestión  </t>
  </si>
  <si>
    <t xml:space="preserve">Evidencia </t>
  </si>
  <si>
    <t>Análisis cualitativo</t>
  </si>
  <si>
    <t xml:space="preserve">Primera Línea de defensa - Oficina Asesora de Planeación </t>
  </si>
  <si>
    <t>Primera Línea de defensa - Subdirección de Gestión Corporativa - Atención al Ciudadano</t>
  </si>
  <si>
    <t>Cumplimiento total  (80-100%)</t>
  </si>
  <si>
    <t>Avances en la gestión (60-79%)</t>
  </si>
  <si>
    <t>Sin gestión  (0-59%)</t>
  </si>
  <si>
    <t xml:space="preserve">Primera Línea de defensa - Atención al Ciudadano  </t>
  </si>
  <si>
    <t>4. Evaluación y retroalimentación a la
gestión institucional</t>
  </si>
  <si>
    <r>
      <t xml:space="preserve">PLAN ANTICORRUPCIÓN Y DE ATENCIÓN AL CIUDADANO
</t>
    </r>
    <r>
      <rPr>
        <b/>
        <sz val="10"/>
        <color theme="3" tint="0.39997558519241921"/>
        <rFont val="Arial"/>
        <family val="2"/>
      </rPr>
      <t>FUNDACIÓN GILBERTO ALZATE AVENDAÑO</t>
    </r>
    <r>
      <rPr>
        <b/>
        <sz val="10"/>
        <rFont val="Arial"/>
        <family val="2"/>
      </rPr>
      <t xml:space="preserve">
</t>
    </r>
    <r>
      <rPr>
        <b/>
        <sz val="10"/>
        <color rgb="FFFF0000"/>
        <rFont val="Arial"/>
        <family val="2"/>
      </rPr>
      <t>COMPONENTE 1- GESTIÓN DEL RIESGO DE CORRUPCIÓN</t>
    </r>
  </si>
  <si>
    <t>NOMBRE DEL TRÁMITE</t>
  </si>
  <si>
    <t xml:space="preserve">ACCIÓN ESPECÍFICA DE RACIONALIZACIÓN </t>
  </si>
  <si>
    <t xml:space="preserve">SITUACIÓN ACTUAL </t>
  </si>
  <si>
    <t>DESCRIPCIÓN DE LA MEJORA A REALIZAR AL TRÁMITE, PROCESO O PROCEDIMIENTO</t>
  </si>
  <si>
    <t>BENEFICIO AL
CIUDADANO Y/O
ENTIDAD</t>
  </si>
  <si>
    <t>TIPO DE
RACIONALIZACIÓN</t>
  </si>
  <si>
    <t>1.1.</t>
  </si>
  <si>
    <t>2.1</t>
  </si>
  <si>
    <t>3.1</t>
  </si>
  <si>
    <t>4.1</t>
  </si>
  <si>
    <t>4.3</t>
  </si>
  <si>
    <t>5.1</t>
  </si>
  <si>
    <t>5.2</t>
  </si>
  <si>
    <t>Aplicar encuestas de satisfacción a los usuarios de los servicios que presta la entidad</t>
  </si>
  <si>
    <t>Encuestas de satisfacción aplicadas de acuerdo a la Guía para la medición de satisfacción de usuarios</t>
  </si>
  <si>
    <t xml:space="preserve"># encuestas aplicadas /
# encuestas a aplicar (según guía) </t>
  </si>
  <si>
    <t>5.3</t>
  </si>
  <si>
    <t>Elaborar informes de la aplicación de las encuestas de satisfacción con el fin de determinar necesidades, expectativas e intereses  de los usuarios de los servicios de la FUGA</t>
  </si>
  <si>
    <t>1 informe  que incluya necesidades, expectativas e intereses  de los usuarios de la FUGA y acciones aprobadas por el Comité Directivo</t>
  </si>
  <si>
    <t>1.1</t>
  </si>
  <si>
    <t xml:space="preserve">Mantener actualizada la información mínima requerida en página web que trata la Ley 1712 de 2014 - Transparencia  </t>
  </si>
  <si>
    <t>100% Link de transparencia actualizado</t>
  </si>
  <si>
    <t>(# de requerimientos actualizados según ley 1712 de 2014/ Total  de requerimientos )*100%</t>
  </si>
  <si>
    <t xml:space="preserve">Oficina Asesora de Planeación  </t>
  </si>
  <si>
    <t>Actualizar y socializar el Registro de Activos de Información</t>
  </si>
  <si>
    <t>1 Registro de Activos de Información actualizado, socializado y publicado en en el portal web de Datos Abiertos</t>
  </si>
  <si>
    <t>3.2</t>
  </si>
  <si>
    <t>Actualizar y socializar el Esquema de publicación de Información</t>
  </si>
  <si>
    <t>1 Esquema de publicación de la información  actualizado, socializado y publicado en en el portal web de Datos Abiertos</t>
  </si>
  <si>
    <t>3.3</t>
  </si>
  <si>
    <t>1 Indice de Información Clasificada y Reservada  actualizado, socializado y publicado en en el portal web de Datos Abiertos</t>
  </si>
  <si>
    <t>Indice de Información Clasificada y Reservada actualizado, socializado y publicado en en el portal web de Datos Abiertos (si=1; no=0)</t>
  </si>
  <si>
    <t>1 sensibilizacion realizada a servidores publicos de la FUGA</t>
  </si>
  <si>
    <t>Monitorear de manera cuatrimestral la Matriz de Cumplimiento y Sostenibilidad de la Ley transparencia.</t>
  </si>
  <si>
    <t>3 Monitoreos periódico cuatrimestral de la Matriz de Cumplimiento y Sostenibilidad de la Ley transparencia.</t>
  </si>
  <si>
    <t>(# de Monitoreos realizados/# de Monitoreos programados)*100%</t>
  </si>
  <si>
    <t>Oficina Asesora de Planeación</t>
  </si>
  <si>
    <t>1 Encuesta en la Web publicada</t>
  </si>
  <si>
    <t xml:space="preserve">Oficina Asesora de Planeación/Subdireccion Gestion Corporativa </t>
  </si>
  <si>
    <t>Monitorear encuesta en la Web que valida la satisfacción del ciudadano sobre la transparencia y acceso a la información.</t>
  </si>
  <si>
    <t>2 Monitoreos realizados en la Web para validar la satisfacción del ciudadano sobre la transparencia y acceso a la información.</t>
  </si>
  <si>
    <t xml:space="preserve">Oficina Asesora de Planeación/Subdireccion </t>
  </si>
  <si>
    <t>I. Política de Administración de Riesgos</t>
  </si>
  <si>
    <t>II. Construcción Mapa Riesgos Corrupción</t>
  </si>
  <si>
    <t xml:space="preserve">
Oficina Asesora de Planeación / Lideres de proceso</t>
  </si>
  <si>
    <t xml:space="preserve">Aprobar  el Mapa de riesgos de corrupción </t>
  </si>
  <si>
    <t>Mapa de riesgos de corrupción aprobado  (Si:1 No:0)</t>
  </si>
  <si>
    <t>III. Consulta y divulgación</t>
  </si>
  <si>
    <r>
      <t>Publicar</t>
    </r>
    <r>
      <rPr>
        <sz val="10"/>
        <color indexed="10"/>
        <rFont val="Arial"/>
        <family val="2"/>
      </rPr>
      <t xml:space="preserve">  </t>
    </r>
    <r>
      <rPr>
        <sz val="10"/>
        <rFont val="Arial"/>
        <family val="2"/>
      </rPr>
      <t>Mapa de riesgos de corrupción en la intranet y página web.</t>
    </r>
    <r>
      <rPr>
        <sz val="10"/>
        <color indexed="10"/>
        <rFont val="Arial"/>
        <family val="2"/>
      </rPr>
      <t xml:space="preserve"> </t>
    </r>
  </si>
  <si>
    <t>1 mapa de riesgos publicado en pagina web e intranet</t>
  </si>
  <si>
    <t>Mapa de riesgos de corrupción publicado (Si:1 No:0)</t>
  </si>
  <si>
    <t>IV. Monitoreo y Revisión</t>
  </si>
  <si>
    <t>Monitorear el mapa de riesgos de corrupción vigente.</t>
  </si>
  <si>
    <t>2 monitoreos (100%)al mapa de riesgos de corrupción vigente</t>
  </si>
  <si>
    <t xml:space="preserve">(#   de  monitoreos realizados  / #   monitoreos programados) x 100% </t>
  </si>
  <si>
    <t>V. Seguimiento</t>
  </si>
  <si>
    <t>Realizar seguimiento periódico al Mapa de riesgos de corrupción vigente.</t>
  </si>
  <si>
    <t>2 Seguimientos (100%) al  Mapa de riesgos de corrupción vigente</t>
  </si>
  <si>
    <r>
      <t xml:space="preserve">(#   de seguimientos realizados / </t>
    </r>
    <r>
      <rPr>
        <i/>
        <sz val="10"/>
        <rFont val="Arial"/>
        <family val="2"/>
      </rPr>
      <t xml:space="preserve">#  de </t>
    </r>
    <r>
      <rPr>
        <sz val="10"/>
        <rFont val="Arial"/>
        <family val="2"/>
      </rPr>
      <t>seguimientos programados) x100%</t>
    </r>
  </si>
  <si>
    <t>Oficina de Control Interno</t>
  </si>
  <si>
    <t xml:space="preserve"> 6/05/2020</t>
  </si>
  <si>
    <t>Publicar información actualizada  sobre los bienes y servicios de la FUGA</t>
  </si>
  <si>
    <t xml:space="preserve">Información en la página web del 100% de los servicios caracterizados de la FUGA </t>
  </si>
  <si>
    <t>Información actualizada en la página web de la entidad</t>
  </si>
  <si>
    <t xml:space="preserve">Áreas Misionales 
Comunicaciones
Oficina Asesora de Planeación  </t>
  </si>
  <si>
    <t>1.2</t>
  </si>
  <si>
    <t>3 informes publicados en la página web de la entidad en el año</t>
  </si>
  <si>
    <t>(Informes publicados/informes programados para publicación ) * 100</t>
  </si>
  <si>
    <t>1.3</t>
  </si>
  <si>
    <t xml:space="preserve">Elaborar y publicar Informe de gestión de logros de la FUGA vigencia 2020 para la Rendición de Cuentas  </t>
  </si>
  <si>
    <t>1 informe de gestión publicado</t>
  </si>
  <si>
    <t xml:space="preserve">Oficina Asesora de Planeación
Áreas Misionales
Gestión Corporativa
  Oficina Asesora Jurídica </t>
  </si>
  <si>
    <t>2.1.</t>
  </si>
  <si>
    <t>2.2</t>
  </si>
  <si>
    <t xml:space="preserve">1 estrategia de Diálogo Ciudadano ejecutada </t>
  </si>
  <si>
    <t>(Acciones de la Estrategia de dialogo ciudadano ejecutadas/Acciones de la estrategia de diálogos ciudadanos programadas ) x 100</t>
  </si>
  <si>
    <t xml:space="preserve">Oficina Asesora de Planeación
Áreas Misionales </t>
  </si>
  <si>
    <t>2.3</t>
  </si>
  <si>
    <t>Realizar la Audiencia de Rendición de Cuentas Institucional</t>
  </si>
  <si>
    <t>Oficina Asesora de Planeación  y Comunicaciones</t>
  </si>
  <si>
    <t>Desarrollar alistamiento para realización de la Audiencia Pública de Rendición de Cuentas</t>
  </si>
  <si>
    <t xml:space="preserve">Oficina Asesora de Planeación
Comunicaciones  </t>
  </si>
  <si>
    <t>3.4</t>
  </si>
  <si>
    <t>4.2</t>
  </si>
  <si>
    <t>1 Informe de Evaluación de Rendición de Cuentas publicado en la página Web de la FUGA</t>
  </si>
  <si>
    <t xml:space="preserve">Informe Publicado (Si:1; No:0)  </t>
  </si>
  <si>
    <t>1 plan de acción para el equipo de Gestores de Integridad formulado</t>
  </si>
  <si>
    <t>Un (1) plan de acción formulado, aprobado e incorporado en el plan anticorrupción de la entidad.(si=1; no=0)</t>
  </si>
  <si>
    <t>Gestores de Integridad - Subdirector de Gestión Corporativa - Oficina Asesora de Planeación.</t>
  </si>
  <si>
    <t>Divulgar por medio de los canales oficiales de comunicación el Código de Integridad adoptado por la entidad</t>
  </si>
  <si>
    <t>Una (1) pieza de divulgación semestral del código de integridad</t>
  </si>
  <si>
    <t>Gestores de Integridad - Comunicaciones Internas</t>
  </si>
  <si>
    <t>Realizar concurso de conocimiento de los valores del Código de Integridad</t>
  </si>
  <si>
    <t>Un (1) concurso de conocimiento de los valores del Código de Integridad</t>
  </si>
  <si>
    <t>Gestores de integridad</t>
  </si>
  <si>
    <t>Gestores de Integridad</t>
  </si>
  <si>
    <t>Dos (100%) reuniones del equipo de gestores de integridad para medir el porcentaje de ejecución del plan.</t>
  </si>
  <si>
    <t xml:space="preserve">Identificar, analizar y controlar los posibles hechos generadores de corrupción, tanto internos como externos y desarrollar acciones para mitigarlos. </t>
  </si>
  <si>
    <t>Diseñare implementar medidas de racionalización de OPAs (Otros Procedimientos Administrativos) aplicando TICs que faciliten a la ciudadanía su interacción con los servicios de la entidad.</t>
  </si>
  <si>
    <t>Formular el Plan de acción del equipo de Gestores de Integridad, para la Vigencia 2020</t>
  </si>
  <si>
    <t>3.5</t>
  </si>
  <si>
    <t>3. Responsabilidad</t>
  </si>
  <si>
    <t>Publicar Informe de Evaluación de Rendición de Cuentas con los características exigidas por la norma y MIPG.</t>
  </si>
  <si>
    <t xml:space="preserve">Ejecutar estrategia de Diálogo Ciudadano aprobada en Comité de Dirección  que incluya entre otros canales de diálogo con TICs.  </t>
  </si>
  <si>
    <t>2.4</t>
  </si>
  <si>
    <t>1.4</t>
  </si>
  <si>
    <t xml:space="preserve">Elaborar y publicar presentación resumen del Informe de Gestión de logros de la FUGA vigencia 2020 para facilitarle a la ciudadanía información más sencilla y comprensible. </t>
  </si>
  <si>
    <t>4.4</t>
  </si>
  <si>
    <t xml:space="preserve">No. de presentaciones realizadas/ No. presentaciones programadas *100% </t>
  </si>
  <si>
    <t xml:space="preserve">Presentar al comité de dirección  los avances de la gestión en materia de Diálogos ciudadanos y Rendición de Cuentas, así como recomendaciones dadas por los grupos de valor con los que se dialoga. </t>
  </si>
  <si>
    <t>2 Informes en el año</t>
  </si>
  <si>
    <t>Oficina Asesora de Planeación  consolida reporte</t>
  </si>
  <si>
    <t xml:space="preserve">1 reunión de socialización de los requerimientos </t>
  </si>
  <si>
    <t>Socializar los requerimientos de la Ley 1712 de 2014  y la Resolución 3564 de 2015 Mintic al Webmaster de la entidad para fortalecer el control sobre la actualización de la información en el link de transparencia</t>
  </si>
  <si>
    <t>1 Reunión realizada (si=100%; no=0)</t>
  </si>
  <si>
    <t xml:space="preserve">Oficina Asesora de Planeación </t>
  </si>
  <si>
    <t>Procedimiento actualizado y socializado (si=100%; no=0)</t>
  </si>
  <si>
    <t>1 procedimiento actualizado y socializado</t>
  </si>
  <si>
    <t xml:space="preserve">Realizar divulgación sobre los avances frente a Ley de Transparencia y acceso a la información, Ley 1712 de 2014 a las áreas de la entidad, para tomar medidas de mejora en su cumplimiento. </t>
  </si>
  <si>
    <t>(# de socializaciones realizadas/ # socializaciones programadas)*100%</t>
  </si>
  <si>
    <t>Llevar a cabo una sensibilización sobre Ley de Transparencia y derecho a la información  dirigida a servidores públicos y contratistas de la entidad</t>
  </si>
  <si>
    <t>1 sensibilizacion realizada a servidores publicos y contratistas de la FUGA</t>
  </si>
  <si>
    <t>1 Sensibilización realizada (si=100%; no=0)</t>
  </si>
  <si>
    <t>1.6</t>
  </si>
  <si>
    <t>1.5</t>
  </si>
  <si>
    <t xml:space="preserve">Socializar a la ciudadania, a los servidores de la  FUGA y a los contratistas,  sobre los recursos de reposición disponibles frente a la transparencia pasiva. </t>
  </si>
  <si>
    <t xml:space="preserve">Realizar  2 socializaciones: una interna a los equipos  de la FUGA y otra a ciudadanía.  </t>
  </si>
  <si>
    <t xml:space="preserve"> Subdireccion de Gestion Corporativa  (Gestión Documental y Tecnologías de la Información)
Comunicaciones</t>
  </si>
  <si>
    <t>Encuesta publicada  (si=1; no=0)</t>
  </si>
  <si>
    <t>Realizar tres monitoreos a la ejecución de este Plan de Integridad</t>
  </si>
  <si>
    <t>(# de reuniones del equipo realizadas/  Total  reuniones programadas) *100%</t>
  </si>
  <si>
    <t>(# de monitoreos realizados/  Total   programados) *100%</t>
  </si>
  <si>
    <t xml:space="preserve">Gestión del Ser- Subdirector de Gestión Corporativa </t>
  </si>
  <si>
    <r>
      <t xml:space="preserve">  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6- INICIATIVAS ADICIONALES - PLAN DE GESTIÓN INTEGRIDAD</t>
    </r>
  </si>
  <si>
    <t>3 monitoreos en el año (frecuencia cuatrimestral)</t>
  </si>
  <si>
    <t>Publicar en la página web de la entidad  el informe cualitativo trimestral (avances de proyectos de inversión)  tan pronto se tenga consolidado.</t>
  </si>
  <si>
    <t>1 presentación resumen de informe de gestión publicada</t>
  </si>
  <si>
    <t>Informe publicado  (si=100%; no=0)</t>
  </si>
  <si>
    <t>Presentación publicada  (si=100%; no=0)</t>
  </si>
  <si>
    <t xml:space="preserve">Aprobación de estrategia de Diálogos Ciudadanos en Comité de Dirección y publicarla en página web para conocimiento de la ciudadanía. </t>
  </si>
  <si>
    <t>1 estrategia de Diálogo Ciudadano aprobada  en Comité de Dirección y publicada en página web</t>
  </si>
  <si>
    <t>Estrategia aprobada en comité de dirección y publicada (si=100%; no=0)</t>
  </si>
  <si>
    <t>1 Audiencia de rendición de cuentas realizada</t>
  </si>
  <si>
    <t>Audiencia pública realizada 
(Si: 100%; No:0)</t>
  </si>
  <si>
    <t xml:space="preserve">Realizar una encuesta para la definición de los temas a tratar en la Audiencia Pública de Rendición de Cuentas que se publica en la página web de la entidad  </t>
  </si>
  <si>
    <t xml:space="preserve">1 Encuesta publicada para la identificación de temas de la Audiencia Pública de Rendición de Cuentas </t>
  </si>
  <si>
    <t>Encuesta publicada (Si:100%; No: 0)</t>
  </si>
  <si>
    <t>Cronograma aprobado en Comité de Dirección  (Si:100%; No: 0)</t>
  </si>
  <si>
    <t>1 Cronograma Alistamiento Rendición de Cuentas aprobado en Comité de Dirección</t>
  </si>
  <si>
    <t>Realizar socialización de la importancia de la  rendición de cuentas a los servidores públicos y contratistas de la FUGA (cultura de la rendición de cuentas)</t>
  </si>
  <si>
    <t>2 socializaciones 100% antes de la rendición de cuentas ( 1 comité directivo y 1 a servidores públicos y contratistas)</t>
  </si>
  <si>
    <t>(No. de socializaciones realizadas/ No. Socializaciones programadas (2)) *100%</t>
  </si>
  <si>
    <t>Realizar una pieza de comunicación sobre la Rendición de Cuentas  para sensibilizar a la Ciudadanía con uso de TICs</t>
  </si>
  <si>
    <t>1 pieza de comunicación de Rendición de Cuentas dirigida a la Ciudadanía con uso de TICs</t>
  </si>
  <si>
    <t>Pieza de comunicación de Rendición de Cuentas publicada (Si:100%; No: 0)</t>
  </si>
  <si>
    <t>Realizar una pieza de comunicación  con la cual se de reconocimiento público a las personas de la entidad que activamente hayan participado en las actividades de rendición de cuentas. (Similar al empleado del mes pero en temas de Rendición de cuentas y participación)</t>
  </si>
  <si>
    <t>Pieza creada y divulgada (Si:100%; No: 0)</t>
  </si>
  <si>
    <t xml:space="preserve">Autoevaluación de la estrategia de Rendición de cuentas y  
ACM en caso de aplicar </t>
  </si>
  <si>
    <t>Informe de Evaluación de la Rendición de Cuentas con un capítulo de Análisis de la Autoevaluación de la Estrategia de Rendición de Cuentas (Si:100%; No: 0)</t>
  </si>
  <si>
    <t xml:space="preserve">Dar respuesta a las preguntas realizadas por parte de la ciudadanía a la FUGA en la Audiencia Pública de Rendición de Cuentas. Publicarlas en el marco del Informe de Evaluación de la Rendición de Cuentas.  </t>
  </si>
  <si>
    <t>Responder al 100% de las preguntas realizadas por la ciudadanía en el Marco de la Audiencia Pública de Rendición de Cuentas y publicarlas en el Informe de Evaluación de Rendición de Cuentas.</t>
  </si>
  <si>
    <t xml:space="preserve">Informe de Evaluación de la Rendición de Cuentas publicado con  un capítulo con respuestas  a las preguntas formuladas por la ciudadanía publicado  (Si:100% ; No:0) </t>
  </si>
  <si>
    <t>Presentar 1 avance de la gestión en materia de Diálogos Ciudadanos y Rendición de Cuentas al Comité de Dirección</t>
  </si>
  <si>
    <t xml:space="preserve">Formulación del procedimiento de Seguimiento a la Implementación y Sostenibilidad de la Ley de transparencia y socializarlo al interior de la entidad. </t>
  </si>
  <si>
    <t>2 Actividades de divulgación sobre Ley de Transparencia Realizada</t>
  </si>
  <si>
    <t>(# de divulgaciones realizadas/ # divulgaciones  programadas (2))*100%</t>
  </si>
  <si>
    <t xml:space="preserve">Atención al Ciudadano 
Oficina Asesora de Planeación </t>
  </si>
  <si>
    <t>Actualizar y socializar  el Índice de Información Clasificada y Reservada.</t>
  </si>
  <si>
    <t>Gestión Documental
Gestión Tecnológica</t>
  </si>
  <si>
    <t>Gestión Documental
Oficina Asesora Jurídica</t>
  </si>
  <si>
    <t xml:space="preserve">Oficina Asesora de Planeación
Gestión Documental  </t>
  </si>
  <si>
    <t>Documento actualizado, socializado y publicado en en el portal web de Datos Abiertos (si=100%; no=0)</t>
  </si>
  <si>
    <t xml:space="preserve"> Esquema de publicación de la información actualizado, socializado y publicado en en el portal web de Datos Abiertos (si=100%; no=0)</t>
  </si>
  <si>
    <t>Sensiblizacion realizada  (si=100%; no=0)</t>
  </si>
  <si>
    <t>Ajustar  la encuesta en la web que permita validar la satisfacción del ciudadano sobre la información publicada en el link transparencia y acceso a la información.</t>
  </si>
  <si>
    <t>Proceso:</t>
  </si>
  <si>
    <t>Planeación Estratégica</t>
  </si>
  <si>
    <t>Código:</t>
  </si>
  <si>
    <t>PLA-PL-05</t>
  </si>
  <si>
    <t>Documento:</t>
  </si>
  <si>
    <t>Plan de Participación Ciudadana</t>
  </si>
  <si>
    <t>Fecha de aprobación:</t>
  </si>
  <si>
    <t>Páginas:</t>
  </si>
  <si>
    <t>1 de 2</t>
  </si>
  <si>
    <t>Establecer espacios, mecanismos y acciones que fortalezcan la participación ciudadana, rendición de cuentas y acceso a la información.</t>
  </si>
  <si>
    <t>Alcance:</t>
  </si>
  <si>
    <t>Este  Plan  debe  ser aplicado por todos los funcionarios que hacen parte de la Fundación Gilberto Alzate Avendaño; así mismo está dirigido a los usuarios y partes interesadas de la FUGA, para que a través de los mecanismos definidos  en el presente documento, puedan participar de manera activa en el proceso de toma de decisiones, lo que se traducirá en una gestión efectiva de la Fundación.</t>
  </si>
  <si>
    <t>Recursos:</t>
  </si>
  <si>
    <t xml:space="preserve">Humanos </t>
  </si>
  <si>
    <t>Informáticos, tecnológicos y de comunicación</t>
  </si>
  <si>
    <t>Actividades</t>
  </si>
  <si>
    <t>Responsable</t>
  </si>
  <si>
    <t>Fecha inicio</t>
  </si>
  <si>
    <t>Fecha Terminación</t>
  </si>
  <si>
    <t>Porcentaje de cumplimiento</t>
  </si>
  <si>
    <t>1. Alistamiento institucional para el ejercicio de la participación ciudadana y la rendición de cuentas</t>
  </si>
  <si>
    <t>Todas las áreas - Consolida Oficina Asesora de Planeación</t>
  </si>
  <si>
    <t>2. Participación en la gestión</t>
  </si>
  <si>
    <t>Todas las áreas -Equipo de gestores de participación ciudadana</t>
  </si>
  <si>
    <t>Áreas misionales apoya el seguimiento y consolidación la Oficina Asesora de Planeación</t>
  </si>
  <si>
    <t>3. Seguimiento y evaluación a las actividades del Plan de Participación Ciudadana 2019</t>
  </si>
  <si>
    <t>Regisitro e inscripción al programa de Clubes &amp; Talleres</t>
  </si>
  <si>
    <t xml:space="preserve">La inscripción al programa de Clubes &amp; Talleres sólo se formaliza hasta que el usuario aporte en físico los documentos requeridos y el comprobante de pago. 
Actualmente, sólo se hace de manera virtual la preinscripción, la cual es validada por la entidad. </t>
  </si>
  <si>
    <t>*Permitir realizar preinscripción a Clubes &amp; Talleres 
*Informar al ciudadano la disponibilidad de cupos.
*Notificar al ciudadano sobre la información a completar y los documentos requeridos para la formalización de la inscripción. 
*Confirmar inscripción.
*Generar y enviar certificado de participación al finalizar el programa.</t>
  </si>
  <si>
    <t>Evitar el desplazamiento hasta la FUGA para realizar la inscripción (ahorro de tiempo, gastos de transporte, aporta en mejorar la movilidad y disminuir los impactos ambientales por emisiones y uso de papel)</t>
  </si>
  <si>
    <t xml:space="preserve">Subdirección Corporativa - Gestión Tecnológica 
Subdireccion Artistica y Cultural
</t>
  </si>
  <si>
    <t xml:space="preserve">Virtualización </t>
  </si>
  <si>
    <t>Virtualizar parcialmente el proceso de regisitro e inscripción al programa de Clubes &amp; Talleres</t>
  </si>
  <si>
    <t>(# Informes realizados/ # informes programados (2) )*100%</t>
  </si>
  <si>
    <t xml:space="preserve">Subdirección de Gestión Corporativa - Atención al Ciudadano  </t>
  </si>
  <si>
    <t>Presentar Informe semestral  de gestión de PQRS e implementación de la Política Distrital de Atención al Ciudadano al Comité de Gestión y Desempeño de la entidad</t>
  </si>
  <si>
    <t>Actualizar la documentación del proceso de Atención al Ciudadano en concordancia con la realidad institucional</t>
  </si>
  <si>
    <t># documentos del proceso actualizados / # documentos programados *100%</t>
  </si>
  <si>
    <t>100% de la documentación del proceso actualizados</t>
  </si>
  <si>
    <t xml:space="preserve">Divulgar a través de los canales internos de la FUGA el Manual de servicio a la ciudadanía del Distrito Capital a  los funcionarios públicos y contratistas de la entidad </t>
  </si>
  <si>
    <t>1 divulgación del Manual de servicio a la ciudadanía del Distrito Capital a los funcionarios públicos y contratistas de la entidad</t>
  </si>
  <si>
    <t xml:space="preserve">Manual de servicio a la ciudadanía del Distrito Capital divulgado (Si:100% No:0) </t>
  </si>
  <si>
    <t>Subdirección de Gestión Corporativa - Gestión Documental  y Atención al Ciudadano</t>
  </si>
  <si>
    <t xml:space="preserve">1 Integración funcional de ORFEO y  SDQS </t>
  </si>
  <si>
    <t xml:space="preserve">Integración funcional de  ORFEO y SDQS realizada (Si:100% No:0)  </t>
  </si>
  <si>
    <t># de correos centralizados/# de correos identificados*100%</t>
  </si>
  <si>
    <t>Al menos el 80% de correos centralizados</t>
  </si>
  <si>
    <t xml:space="preserve">Centralizar la gestión de los correos electrónicos institucionales de información y atención a la ciudadanía (tales como: Clubes y Talleres, Exposiciones,  Franja Infantil, Escenarios, etc. ) a través del correo electrónico: atencionalciudadano@fuga.gov.co  con el fin de canalizar la información que recibe la entidad y monitorear la calidad, eficiencia y transparencia de las respuestas que se dan. </t>
  </si>
  <si>
    <t>Subdirección de Gestión Corporativa - Atención al Ciudadano</t>
  </si>
  <si>
    <t>Subdirección de Gestión Corporativa - Atención al Ciudadano - Gestión Tecnológica</t>
  </si>
  <si>
    <t>Fortalecer la atención de ciudadanía mediante chat virtual.</t>
  </si>
  <si>
    <t xml:space="preserve">Implementar funcionalmente al 100% el chat virtual de atención a la ciudadanía </t>
  </si>
  <si>
    <t xml:space="preserve">Chat virtual funcional (Si:100%   No:0) </t>
  </si>
  <si>
    <t xml:space="preserve">Subdirección de Gestión Corporativa - Atención al Ciudadano
Dirección General - Comunicaciones  </t>
  </si>
  <si>
    <t>Plantear alternativas para la instalación física de la oficina de atención a la ciudadanía que cumpla con los estándares de accesibilidad.</t>
  </si>
  <si>
    <t xml:space="preserve">1 documento con planteamiento de las alternativas para la instalación física de la oficina de atención a la ciudadanía  </t>
  </si>
  <si>
    <t xml:space="preserve">Documento elaborado (Si:100%  No:0)  </t>
  </si>
  <si>
    <t>1 Sensibilización realizada (listas de asistencia)</t>
  </si>
  <si>
    <t>Sensibilización realizada  (Si:100%; No:0)</t>
  </si>
  <si>
    <t>Subdirección de Gestión Corporativa - Atención al Ciudadano
Gestión del Ser</t>
  </si>
  <si>
    <t>Realizar una sensibilización  para desarrollar y/o fortalecer competencias y habilidades en temas de Servicio a la Ciudadanía a los funcionarios públicos y contratistas de la entidad.</t>
  </si>
  <si>
    <t xml:space="preserve">100% del certificado resumen de los Registro de Bases  de Datos expedido por Superintendencia de Industria y Comercio en el aplicativo dispuesto para tal fin </t>
  </si>
  <si>
    <t>4.2.</t>
  </si>
  <si>
    <t>4.1.</t>
  </si>
  <si>
    <t xml:space="preserve">Oficina Asesora Jurídica 
Subdirección de Gestión Corporativa </t>
  </si>
  <si>
    <t>Subdirección de Gestión Corporativa
- Atención al Ciudadano</t>
  </si>
  <si>
    <t>11 informes (100%) de seguimiento
(1 mensual)</t>
  </si>
  <si>
    <t>(# Informes de alertas elaborados y publicados/
# informes a elaborar  (11)) *100%</t>
  </si>
  <si>
    <t>5.1.</t>
  </si>
  <si>
    <t>5.2.</t>
  </si>
  <si>
    <t>5.3.</t>
  </si>
  <si>
    <t>5.4.</t>
  </si>
  <si>
    <t>Presentación realizada en Comité de Dirección (Si:100% No:0)</t>
  </si>
  <si>
    <t xml:space="preserve">Presentar al Comité de Dirección el resumen de los resultado del informe de satisfacción de  los usuarios </t>
  </si>
  <si>
    <t xml:space="preserve">1 presentación al Comité de Dirección sobre resultados de las encuestas de satisfacción de usuarios  </t>
  </si>
  <si>
    <t>Subdirección Artística y Cultural</t>
  </si>
  <si>
    <t xml:space="preserve">1 Informe elaborado de aplicación de encuestas (si:100%; No=0) </t>
  </si>
  <si>
    <t>1 documento con la caracterización de usuarios elaborado y aprobado</t>
  </si>
  <si>
    <t>Documento con la caracterización de usuarios elaborado y aprobado (Si:100%; No:0)</t>
  </si>
  <si>
    <t>Elaborar y aprobar la caracterización de usuarios de la FUGA bajo los requerimientos mínimos del DAFP.</t>
  </si>
  <si>
    <t xml:space="preserve">Unificar la información de OPAs  en el SUIT, en la Guía de Trámites y Servicios  y en la Página Web de la entidad </t>
  </si>
  <si>
    <t xml:space="preserve">Tener la información de OAPs actualizada y unificada  en los 3 canales de información </t>
  </si>
  <si>
    <t>(# de canales con información de OPAs actualizada y unificada/ # de canales de información  (3) )*100%</t>
  </si>
  <si>
    <t>Sensibilizar a funcionarios y contratistas  de la FUGA , para una adecuada atención a personas en condición de discapacidad auditiva.</t>
  </si>
  <si>
    <t xml:space="preserve">Identificar herramientas para mejorar el acceso diferencial en la página web de la entidad  </t>
  </si>
  <si>
    <t>1 Documento con planteamiento de alternativas para mejorar el acceso diferencia en la página web de la entidad</t>
  </si>
  <si>
    <t>Subdirección de Gestión Corporativa - Atención al Ciudadano -  Comunicaciones - Gestión Tecnológica</t>
  </si>
  <si>
    <t>Aplicar un instrumento de evaluación sobre la adopción de los valores del código de integridad de los funcionarios y colaboradores de la Entidad, a través de un formato virtual</t>
  </si>
  <si>
    <t>1 Informe sobre los resultados y análisis de la evaluación de adopción de los valores del Código de Integridad por parte de los funcionarios y colaboradores de la Entidad.</t>
  </si>
  <si>
    <t>Informe sobre los resultados y análisis de la aplicación del instrumento. (Si:100% ;  No:0)</t>
  </si>
  <si>
    <t>Participación o asistencia de miembros de la FUGA a una (1)  actividad de sensibilización/actualización  o formación asociada a integridad</t>
  </si>
  <si>
    <t>Un (1) montaje artístico</t>
  </si>
  <si>
    <t xml:space="preserve">Realizar un taller para  reforzar el significado que tiene para los servidores el ejercicio de la función pública y su responsabilidad con la ciudadanía  </t>
  </si>
  <si>
    <t>Un (1) taller sobre función pública y responsabilidad con la ciudadanía realizado</t>
  </si>
  <si>
    <t>1 taller realizado (si=100%; no=0)</t>
  </si>
  <si>
    <t>Gestores de Integridad 
Gestión del Ser- Subdirector de Gestión Corporativa - Control Interno Disciplinario</t>
  </si>
  <si>
    <t>Un (1) informe con el resultado y análisis de la aplicación de las encuestas sobre apropiación e impacto del Código de Integridad</t>
  </si>
  <si>
    <t xml:space="preserve">Recolectar por medio de encuesta aplicada a los servidores, información sobre el proceso de apropiación e impacto del Código de Integridad. </t>
  </si>
  <si>
    <t>Un (1) informe con el resultado y análisis de la aplicación de las encuestas elaborado  (Si=100%; No=0)</t>
  </si>
  <si>
    <t>Actividad formativa  con asistencia de miembros de la FUGA (Si:100%; No:0)</t>
  </si>
  <si>
    <t>Concurso de conocimiento de los valores del Código de Integridad realizado (si:100%; no:0)</t>
  </si>
  <si>
    <t>Un montaje artístico (si:100%; no:0)</t>
  </si>
  <si>
    <t xml:space="preserve">Gestión Estratégica  </t>
  </si>
  <si>
    <t>Plan Anticorrupción y Atención al Ciudadano</t>
  </si>
  <si>
    <t>1 de 1</t>
  </si>
  <si>
    <r>
      <t xml:space="preserve">PLAN ANTICORRUPCIÓN Y DE ATENCIÓN AL CIUDADANO
</t>
    </r>
    <r>
      <rPr>
        <b/>
        <sz val="10"/>
        <color theme="3" tint="0.39997558519241921"/>
        <rFont val="Arial"/>
        <family val="2"/>
      </rPr>
      <t>FUNDACIÓN GILBERTO ALZATE AVENDAÑO</t>
    </r>
    <r>
      <rPr>
        <b/>
        <sz val="10"/>
        <rFont val="Arial"/>
        <family val="2"/>
      </rPr>
      <t xml:space="preserve">
</t>
    </r>
    <r>
      <rPr>
        <b/>
        <sz val="10"/>
        <color rgb="FFFF0000"/>
        <rFont val="Arial"/>
        <family val="2"/>
      </rPr>
      <t>COMPONENTE 4- MECANISMOS PARA MEJORAR LA ATENCIÓN AL CIUDADANO</t>
    </r>
  </si>
  <si>
    <r>
      <t xml:space="preserve">  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7 - PLAN DE PARTICIPACIÓN CIUDADANA</t>
    </r>
  </si>
  <si>
    <t>Subcomponente/ Etapa del plan</t>
  </si>
  <si>
    <t>Indicador</t>
  </si>
  <si>
    <t xml:space="preserve">Meta  
Producto  </t>
  </si>
  <si>
    <t>(# de confirmación por correo o memorando por área / # gestores requeridos de acuerdo con la resolución (6))*100%</t>
  </si>
  <si>
    <t>1 Inducción realizada sobre participación ciudadana a los Gestores con las evidencias correspondientes (Listas de asistencia y presentación utilizada)</t>
  </si>
  <si>
    <t>Inducción realizada (Si=100%; No=0)</t>
  </si>
  <si>
    <t xml:space="preserve"> Un (1) Plan de trabajo consolidado de acuerdo con  Estrategia de diálogos ciudadanos y lista de asistencia de reunión </t>
  </si>
  <si>
    <t>Plan de trabajo realizado (Si=100%; No=0)</t>
  </si>
  <si>
    <t>Ratificar el equipo de Gestores de Participación Ciudadana de la FUGA</t>
  </si>
  <si>
    <t>Realizar reunión de gestores de Participación Ciudadana - inducción sobre participación ciudadana -bases y conceptos</t>
  </si>
  <si>
    <t xml:space="preserve">Realizar reunión de gestores para  establecer plan de trabajo de participación ciudadana sobre canales de participación y realizar ajustes al Plan de participación </t>
  </si>
  <si>
    <t>Informe de resultados y avances de la ejecución del Plan de Participación ciudadana presentada al comité de dirección  como insumo de mejoramiento organizacional</t>
  </si>
  <si>
    <t>Socialización interna de  resultados y avances de la ejecución del Plan de Participación ciudadana presentada al comité de dirección  como insumo de mejoramiento organizacional</t>
  </si>
  <si>
    <t>Realizar la Audiencia de rendición de cuentas de la FUGA para la vigencia 2020</t>
  </si>
  <si>
    <t>2.5</t>
  </si>
  <si>
    <t>Actividades desarrolladas en el 100% de  los espacios o instancias de participación que se establezcan en la Estrategia de Diálogos Ciudadanos</t>
  </si>
  <si>
    <t>(# de espacios de participación con actividades realizadas  / # espacios de participación definidos en la Estrategia de Diálogos Ciudadanos )* 100%</t>
  </si>
  <si>
    <t>Consolidación de evidencias de asistencia de representantes de la FUGA a las instancias de participación formal  identificadas.</t>
  </si>
  <si>
    <t xml:space="preserve">100% de las instancias de participación formal con evidencia de participación. l (Consolidación de actas y/o listas de asistencia) a las que la FUGA esta invitada. </t>
  </si>
  <si>
    <t>Presentación de avances del Plan de Participación Ciudadana en comité de dirección (Si=100%; no =0)</t>
  </si>
  <si>
    <t>Una  (1) publicación en canales internos  de comunicación donde se informa sobre los avances del equipo de gestores de participación ciudadana a los demás servidores de la FUGA</t>
  </si>
  <si>
    <t>Socialización interna de avances a través de publicación en canales internos de comunicación (Si=100%; no =0)</t>
  </si>
  <si>
    <t>Equipo de comunicaciones apoyan Gestores  de Participación de  las áreas</t>
  </si>
  <si>
    <t xml:space="preserve">Una (1) audiencia de rendición de cuentas de la FUGA  realizada </t>
  </si>
  <si>
    <t>Dirección General 
Apoyan  la Oficina Asesora de Planeación , Comunicaciones y demás áreas</t>
  </si>
  <si>
    <t>Realizar seguimiento cuatrimestral al cumplimiento de las actividades registradas en este Plan</t>
  </si>
  <si>
    <t xml:space="preserve">3 seguimientos cuatrimestrales en el año </t>
  </si>
  <si>
    <t>(# de seguimiento al plan realizados  / # de seguimientos programados (3) )* 100%</t>
  </si>
  <si>
    <t>Oficina Asesora de Planeación apoya Equipo de gestores de participación ciudadana</t>
  </si>
  <si>
    <t>Elaborar un informe de seguimiento y resultados del ejercicio de participación ciudadana 2020.</t>
  </si>
  <si>
    <t xml:space="preserve">Un (1) Informe de participación ciudadana elaborado que incluye la ejecución de la Estrategia de Diálogos ciudadanos de la FUGA </t>
  </si>
  <si>
    <t>Marzo 30 de 2020</t>
  </si>
  <si>
    <t>Abril 1 de 2020</t>
  </si>
  <si>
    <t>Un informe de Participación Ciudadana realizado (Si=100%; no =0)</t>
  </si>
  <si>
    <t xml:space="preserve">Descripción de actividades e instancias de participación </t>
  </si>
  <si>
    <t>Consolidación del Equipo de Gestores de Participación Ciudadana 2020 mediante  1 Memorando/Correo con nombres de gestores o gestor designado por área</t>
  </si>
  <si>
    <t>Mantener y fortalecer los espacios de Participación Ciudadana de la entidad incluyendo los espacios  apoyados por  TICs</t>
  </si>
  <si>
    <t>(# de instancias de participación con evidencias de asistencia / # de instancias de participación formales inidentificadas )* 100%</t>
  </si>
  <si>
    <t>Una (1) Presentación en comité de dirección con el informe de resultados y avances de la ejecución del plan de Participación Ciudadana</t>
  </si>
  <si>
    <t>Audiencia de rendición de cuentas FUGA realizada  (Si=100%; no =0)</t>
  </si>
  <si>
    <t>Documento del Código de Integridad Divulgado (si=1; no=0)</t>
  </si>
  <si>
    <t xml:space="preserve">Participar en una actividad de actualización/sensibilización o formación en materia de ética e integridad </t>
  </si>
  <si>
    <t>Realizar un montaje artístico por parte de los colaboradores de la entidad para sensibilizar sobre los valores de integridad</t>
  </si>
  <si>
    <t>Llevar a cabo dos (2) reuniones de seguimiento para evaluar la ejecución del plan de acción</t>
  </si>
  <si>
    <t>Determinar acciones que permitan mejorar la atención al ciudadano con el propósito de mejorar la calidad y accesibilidad a los trámites y servicios de la FUGA.</t>
  </si>
  <si>
    <t xml:space="preserve">Articular el Sistema de Información ORFEO y SDQS (Sistema Distrital de Quejas y Soluciones) para la trazabilidad de los PQRS recibidos por múltiples canales.  </t>
  </si>
  <si>
    <t xml:space="preserve">Identificar las bases de datos y/o actualizar el registro de Inscripción legal de Bases de Datos, basados en la Implementación de  la Ley 1581/2012  en caso de ser requerido </t>
  </si>
  <si>
    <t>(# de certificados generados / # de bases de datos registradas )*100%</t>
  </si>
  <si>
    <t>Realizar informes mensuales sobre el cumplimiento de los términos legales para resolver peticiones conforme al articulo 76 de la Ley 1474 de 2011 y a la Ley 1755 de 2015</t>
  </si>
  <si>
    <t>Subdirección para la Gestión del Centro
Subdirección Artística y Cultural</t>
  </si>
  <si>
    <t xml:space="preserve">Dirección General
 Comunicaciones
Subdirección Corporativa
Subdirección para la Gestión Centro      Subdirección Artística y Cultural
Oficina Asesora de Planeación
</t>
  </si>
  <si>
    <t xml:space="preserve">1 pieza de comunicación creada y divulgada en los canales de información de la entidad </t>
  </si>
  <si>
    <t xml:space="preserve">Autoevaluar con los Gestores de Participación Ciudadana la Estrategia General de Rendición de Cuentas para identificar los logros y limitaciones. 
Generar  ACM en caso de que se requiera con el Equipo de Gestores de Participación Ciudadana. </t>
  </si>
  <si>
    <t>Socializar la   Política de  Gestión del riesgos y Metodología vigente</t>
  </si>
  <si>
    <t>1  Política de  Gestión del riesgos y Metodología socializada</t>
  </si>
  <si>
    <t>Guía de Riesgos Política de  Gestión del riesgos y Metodología  (Si:1 No:0)</t>
  </si>
  <si>
    <t>Documentar  los riesgos identificados, en  todas sus etapas</t>
  </si>
  <si>
    <t>fichas de riesgos consolidadas con la  identificación de los riesgos en  todas sus etapas</t>
  </si>
  <si>
    <t>fichas de riesgos  documentadas (Si:1 No:0)</t>
  </si>
  <si>
    <t xml:space="preserve">1 Mapa de riesgos de corrupción aprobado en comité directivo </t>
  </si>
  <si>
    <t>\\192.168.0.34\plan operativo integral\OFICINA ASESORA DE PLANEACIÓN\PAAC\PAAC 2020\Evidencias\Componente 1- Riesgos C\1.5</t>
  </si>
  <si>
    <t>NA</t>
  </si>
  <si>
    <t>A la fecha no se ha elaborado el informe de análisis de las encuestas y por ende no ha sido presentado en Comité de Dirección.</t>
  </si>
  <si>
    <t>https://fuga.gov.co/transparencia/estadisticas-pqrs</t>
  </si>
  <si>
    <t xml:space="preserve">La actividad no está programada en el periodo </t>
  </si>
  <si>
    <t xml:space="preserve">Actividad no programada en el periodo  </t>
  </si>
  <si>
    <t xml:space="preserve">La actividad no está programada para el cuatrimestre  </t>
  </si>
  <si>
    <t>Documento: Seguimiento 1er cuatrimestre PAAC 2020
Servidor: \\192.168.0.34\plan operativo integral\OFICINA ASESORA DE PLANEACIÓN\PAAC\PAAC 2020</t>
  </si>
  <si>
    <t>Primera Línea de defensa</t>
  </si>
  <si>
    <t>A la fecha del presente reporte los programas de  formación de la entidad no han iniciado, por lo tanto no hay actividades desarrolladas con relación a este trámite.</t>
  </si>
  <si>
    <t xml:space="preserve">El área reporta que no aún no hay avances en la gestión de esta actividad.
Si bien la actividad se encuentra dentro de los tiempos establecidos, se acerca el momento de  inicio de los talleres y es necesario facilitar los trámites de inscripción previamente. Se recomienda dar prioridad a las actividades asociadas a este OPA que permitan la virtualización oportunamente. </t>
  </si>
  <si>
    <t>Durante este cuatrimestre se actualizó la información de las convocatorias de la entidad y la agenda cultural</t>
  </si>
  <si>
    <t>Convocatorias: https://www.fuga.gov.co/convocatorias
Agenda cultural: 
https://www.fuga.gov.co/agenda-cultural</t>
  </si>
  <si>
    <t xml:space="preserve">A la fecha se realizaron las encuestas en el marco del Festival Centro 2020, sin embargo dichos documentos se encuentran en físico en la Entidad sin posibilidad de acceder a ellos dado que aún no se ha regresado a desarrollar las labores. Por otra parte, se han venido aplicando encuestas a los artistas de la actividad "Asómate a tu ventana" que aún no finaliza y por lo cual no se han sistematizado las mismas. </t>
  </si>
  <si>
    <t>Debido a la imposibilidad de acceder a las encuestas en físico del Festival Centro y a que aún no han finalizado las jornadas de "Asómate a tu ventana", la digitalización, sistematización de la información y por ende su análisis, no se ha realizado. 
Actualmente, las encuestas en físico del Festival Centro 2020 se encuentran en las instalaciones de la Entidad y por la pandemia no pueden ser sistematizadas ni se puede producir su análisis en un informe</t>
  </si>
  <si>
    <t>Acta Comité de Dirección: Radicado  20201200023703</t>
  </si>
  <si>
    <t xml:space="preserve">Se llevó a cabo una Presentación en comité de dirección el día 27 de julio donde se dio un informe de resultados y avances de la ejecución del plan de Participación Ciudadana. Ver Anexo 6 ppt Participación. </t>
  </si>
  <si>
    <t>Se verifica la evidencia presentada y se da por cumplida la actividad</t>
  </si>
  <si>
    <t>Se revisan las evidencias presentadas por la primera línea y se da por cumplida la actividad</t>
  </si>
  <si>
    <t xml:space="preserve">En el mes de mayo se llevó a cabo la citación a la reunión de gestores y se realizó dicha reunión el día 28 de mayo para  establecer el plan de trabajo de participación ciudadana incluyendo la definición de mecanismos o canales de participación. Con el fin de facilitar este ejercicio se generó un formulario que cada gestor respondió y se generó la propuesta de trabajo en alineación con la Estratégica de diálogos ciudadanos que fue aprobada el 28 de mayo. Así mismo, se verificó si era necesario hacer cambios sobre el componente 7 de Participación Ciudadana del PAAC. Al revisarlo no fue necesario. Se generó correo con el documento aprobado. </t>
  </si>
  <si>
    <t xml:space="preserve">Si bien desde la primera línea se presenta el reporte SEGPLAN donde hay una breve explicación de avance de metas por proyecto y se verifica su publicación en el link de tranparencia señalado en las evidencias. Se entiende en la descripción de la actividad que se publicará un informe cualitativo. Es importante revisar el alcance de esta actividad y complementar la publicación o ajustar la actividad si es necesario, si se hace referencia al informe SEGPLAN. </t>
  </si>
  <si>
    <t>Actividad sin avance</t>
  </si>
  <si>
    <t>Actividad ejecutada en primer cuatrimestre</t>
  </si>
  <si>
    <t>RADICADO No 20202300018313</t>
  </si>
  <si>
    <t xml:space="preserve">De: Duvan Barrera &lt;dbarrera@fuga.gov.co&gt;
Date: mar., 24 mar. 2020 a las 10:44
Subject: modulo chat pag web
To: Fredy Avila &lt;favila@fuga.gov.co&gt;
Buenos días, respecto a la implementación de un modulo de chat en la página web de la FUGA me permito informar que el sitio requiere actualizaciones de seguridad periódicas, las cuales han venido realizándose semana a semana, al revisar los posibles módulos gratuitos de chat para la página web y la versión actual de nuestro cms DRUPAL (sistema de gestión de contenidos) encontramos que no son compatibles o requerirían la actualización de otros módulos que funcionan en nuestra versión actual, es decir que causaría problemas en su implementación, además de requerir un tercero que administre con perfil de administrador el sitio web,  esto haría sensible cualquier contenido del sitio web a cambios por más de una persona.
Mi recomendación al comparar el flujo de usuarios diarios es continuar habilitando el chat de contacto en el fan page de facebook en el cual tenemos más de 32.000 usuarios y podemos tener perfiles de administradores y moderadores de contenidos independientes sin requerimientos técnicos.
Quedo atento a cualquier inquietud.
Cordial saludo.
</t>
  </si>
  <si>
    <t xml:space="preserve">De acuedo al concepto de la Oficina de Comunicaciones no es viable la implementación del Chat Virtual por el tipo de plataforma en que está desarrollada
Se deben revisar los requerimientos técnicos que esta actividad demanda contrastado con la plataforma tecnológica actual. Revisar  posible reprogramación de la actividad </t>
  </si>
  <si>
    <t>El área no presenta evidencia de avances en la gestión de la actividad. 
Si bien aún se encuentra en el término, se recomienda avanzar en la ejecución para evitar incumplimientos de la misma</t>
  </si>
  <si>
    <t>La actividad fue ejecutada en el primer cuatrimestre</t>
  </si>
  <si>
    <t xml:space="preserve">El área no presenta evidencia de avances en la gestión de la actividad. 
Si bien aún se encuentra en el término, sólo queda el mes de septiembre para su realización. Se recomienda acelerar la ejecución y darle prioridad para evitar incumplimientos. </t>
  </si>
  <si>
    <t xml:space="preserve">El área no presenta evidencia de avances en la gestión de la actividad. 
Aún se encuentra en el periodo de ejecución, se recomienda verificar la posibilidad de llevarla a cabo o solicitar ajuste según realidad y capacidad técnica de la FUGA. </t>
  </si>
  <si>
    <t>A través del Anexo Técnico de  CIRCULAR No. 014 DE 2020 - REALIZACIÓN DE UN PILOTO DE OFICINA “CERO PAPEL” se dío el siguiente lineamiento: Todas las comunicaciones que lleguen a los correos electrónicos institucionales de los colaboradores de la entidad que requieran un trámite o respuesta oficial de la Fundación, sin excepción, deberán ser reenviadas a la “Oficina Virtual Correspondencia FUGA”, para ser radicadas en Orfeo y reasignadas a la dependencia responsable del trámite o respuesta. Las comunicaciones se remitirán a la oficina virtual de correspondencia dentro del mismo día de llegada o dentro del día hábil siguiente, si estas llegan por fuera del
horario de atención al ciudadano.</t>
  </si>
  <si>
    <t xml:space="preserve">Si bien la primera línea señala como evidencia un radicado para mostrar el avance de la ejecución de la actividad. No es posible identificar cuántos correos de los que llegan se centralizan, aunque este sea el lineamiento. Se sugiere incluir como evidencia un cuadro de control donde se pueda verificar la implementación del lineamiento. Dado que la actividad aún está abierta, se recomiena incluir esta evidencia para el último seguimiento y así verificar el cumplimiento. </t>
  </si>
  <si>
    <t xml:space="preserve">El área no presenta evidencia de avances en la gestión de la actividad. 
Aún se encuentra en el periodo de ejecución, se sugiere adelantar las acciones necesarias para su cumplimiento. </t>
  </si>
  <si>
    <t>De acuerdo con el reporte de la primera línea de defensa, se recomienda sistematizar las encuestas a medida que se vayan realizando para evitar incumplimientos de la actividad.</t>
  </si>
  <si>
    <t>Se recomienda que tan pronto se pueda acceder a la información se inicie su análisis para evitar que se incumpla esta actividad.</t>
  </si>
  <si>
    <t xml:space="preserve">Se dio inicio a la verificación de información consolidada por la OAP sobre caracterización de usuarios, para elaborar diagnóstico y propuesta de trabajo
Se  dio continuidad  a la consolidación de lineamientos metodológicos vigentes en el sector público para  caracterización de usuario con el fin de estructurar  propuesta de trabajo. Una vez analizados los instrumentos y resultados de la consultoría de 2019 sobre caracterización de usuarios, se elaboró la  Ruta de Acción de la Caracterización de usuarios FUGA 2020 conforme a los  lineamientos de la Guía de caracterización de usuarios 2016 de la Presidencia de la República- MINTIC, y  la Guía para la caracterización de ciudadanos, usuarios del DNP. 2015. 
</t>
  </si>
  <si>
    <t xml:space="preserve">  Documento 5.4               
   En Servidor:\\192.168.0.34\plan operativo integral\OFICINA ASESORA DE PLANEACIÓN\PAAC\PAAC 2020\Evidencias\Componente4_AtencionalCiudadano</t>
  </si>
  <si>
    <t>La actividad se dio por cumplida el anterior cuatrimestre</t>
  </si>
  <si>
    <t>Actividad realizada en el primer cuatrimestre</t>
  </si>
  <si>
    <t xml:space="preserve">Se inicio revisión de material sobre Ley de transparencia para preparar la socialización . </t>
  </si>
  <si>
    <t>La primera línea indica avance en preparación de la actividad, sin epresenta evidencias. Dado que la actividad aún esta en periodo de ejecución, se recomienada avanzar con las tareas necesarias para su culminación y cumplimeinto.</t>
  </si>
  <si>
    <t xml:space="preserve">La actividad aún tiene tiempo para su ejecución. Se recomienda avanzar con la gestión de la misma para evitar incumplimientos. </t>
  </si>
  <si>
    <t>En el mes de julio se llevó a cabo el monitoreo de los resultado de la encuesta de Transparencia y se remitió resultado mediante memorando a Comunicaciones para su verificación y ajuste de condiciones de la encuesta para cualiticar la información generada y aportar al mejoramiento de la gestión de la información</t>
  </si>
  <si>
    <t xml:space="preserve">Se valida la información y se verifica que la encuesta está publicada. </t>
  </si>
  <si>
    <t xml:space="preserve">La encuesta de Información se encuentra publicada en los diferentes enlaces de la página web de la entidad incluyendo transparencia desde enero. Lo cual se puede corroborar en el Archivo 5.2 Fotos de pantalla del sitio web de la FUGA. así como al entrar a la página web. Ver por ejemplo.  https://fuga.gov.co/transparencia. </t>
  </si>
  <si>
    <t>Ver Archivo 5.2 Toma de Pantalla Encuesta publicada. En: \\192.168.0.34\plan operativo integral\OFICINA ASESORA DE PLANEACIÓN\PAAC\PAAC 2020\Evidencias\Componente 5 - Transparencia
y verificación en página web 
https://fuga.gov.co/transparencia</t>
  </si>
  <si>
    <t>\\192.168.0.34\plan operativo integral\SUB. GESTIÓN CORPORATIVA\2020\PAAC\C6\2.1</t>
  </si>
  <si>
    <t>Se realizó la divulgación en invitación a participar en la capacitación sobre integridad convocada a través del DAFP en el cual participó la profesional especializado de Control interno disciplinario. 
Se relacionan los soportes de divulgación y del certificado de participación de la funcionaria en mención</t>
  </si>
  <si>
    <t>Se desplegó estrategia sobre el regreso de Súper íntegro ala FUGA a través del cual se enmarcó el concurso de apropiación de los valores, se convocó a la comunidad institucional a participar por áreas en la construcción de una historia que marcaría esa apropiación y reconocimiento de los valores, como productoe se tuvo como  la cartilla de los valores donde cada una de las dependencias participó con una valiosa ilustración y reflexión sobre los mismos.
Se relacionan ruta del servidor en donde reposa la divulgación del la actividad, a su vez se relaciona Link de la intranet en donde se publicó el resultado de este ejercicio (Cartilla historia de valores)</t>
  </si>
  <si>
    <t>https://intranet.fuga.gov.co/sites/default/files/una_historia_de_valores_1.pdf
\\192.168.0.34\plan operativo integral\SUB. GESTIÓN CORPORATIVA\2020\PAAC\C6\4.2</t>
  </si>
  <si>
    <t>Actividad ejecutada el anterior cuatrimestre</t>
  </si>
  <si>
    <t>Se realizó el monitoreo de riesgos de corrupción del II trim 2020 con oportunidades de mejora identificadas por la  2A linea de defensa -OAP  presentadas a los lideres de proceso (Ver correo 24jul2020) y en comite directivo  (Ver Acta del 27jul2020) .  
Matriz de riesgos con monitoreo y evidencias  ubicadas en servidor OAP como lo indica la matriz  en los campos de la 2 linea de defensa</t>
  </si>
  <si>
    <t xml:space="preserve">La actividad fue cumplida en el anterior periodo de monitoreo </t>
  </si>
  <si>
    <t xml:space="preserve">De acuerdo con reporte de primera línea, se indica que la actividad se ltiene programada para ser ealizada  el último cuatrimestre. </t>
  </si>
  <si>
    <t xml:space="preserve">En el marco de la planenación institucional, el Profesional de Apoyo SIG  realizara  el acompañamiento  metodologico  programado para la revision de riesgos de corrupcion del cuarto trimestre 2020.   Cabe señalar que en el acompañamiento metodológico,  se registra el  despliegue de las etapas de identificacion del riesgo,  en las  fichas de riesgos de corrupción. </t>
  </si>
  <si>
    <t xml:space="preserve">Se revisan las evidencias indicadas y se observa un avance en la actualización  de la información en cuanto a  la agenda cultural y las convocatorias.  Teniendo en cuenta que la actividad aún está abierta, se recomienda revisar en el link de transparencia la información sobre  los bienes y servicios en información adicional 2.9 y en el numeral 9 de Trámites y servicios, inclyendo la Caracterización de Bienes y Servicios para su actualización. </t>
  </si>
  <si>
    <t>El 24 de junio en el comité de dirección se presentó y aprobó  la Estrategia de Diálogos ciudadanos. Ver acta de comité punto 10 de la agenda y Anexo 7. Adicionalmente fue publicada en el link de transparencia.</t>
  </si>
  <si>
    <t>Aprobación de la Estrategia de Diálogos Ciudadanos: Acta de comité 24 dejunio radicado no. 20202000019953 
Publicación de la Estrategia en : https://fuga.gov.co/sites/default/files/archivos/estrategia_dialogos_ciudadanosfuga2020juniovf.pdf</t>
  </si>
  <si>
    <t xml:space="preserve">Se revisa el acta de comité y se constata que  la estrategia de diálogos ciudadanos fue aprobada el 27 de junio, en el periodo establecido. Adicionalmente, se revisó el link de transparencia y se verificó su publicación.  </t>
  </si>
  <si>
    <t xml:space="preserve">Si bien la estrategia de diálogos ciudadanos consta de 4 líneas de trabajo: 1. Reuniones zonales; 2. Diálogos TICs; 3 Instancias de Participación formal y 4. Audiencia; se tenía previsto avanzar en 3 de las 4 en el periodo reportado. Estas son Diálogos TICs, Reuniones zonales e Instancias de participación formal.  
En el componente de diálogos TICs se realizaron 4 socializaciones de convocatorias y estímulos. 3 de ellos se llevaron a cabo en mayo y uno el  12 de agosto con el fin de  socializar  la segunda fase del portafolio de estímulos de la entidad mediante un FB live donde la ciudadanía podía hacer preguntas y se le daba respuesta. 
En la lína de las instancias de participación formal se creó un cuadro de control de participación y se ha ido reportando en la medida que representantes de la FUGA asisten a los espacios. Varias de las instancias en las que se ha participado son instancias que se desarrollan en lo local, por lo tanto en algunos casos las evidencias de reuniones zonales son también reuniones de instancias formales de participación.  Ver carpeta de evidencias en  el drive sobre Diálogos ciudadanos
</t>
  </si>
  <si>
    <t xml:space="preserve">Se verifica el reporte entregado y se valida el avance en la  ejecución de la actividad. Dado que todavía está en periodo de ejecución, se recomienda  continuar avanzando con las actividades asociadas al espacio de rendición de cuentas que está previsto para el siguiente cuatrimestre y continuar recopilando las evidencias de los espacios de participación desarrollados. </t>
  </si>
  <si>
    <t>Durante el periodo reportado, la FUGA ha participado en 24 de los 29 instancias de participación identificadas.  (No se incluyen las de coordinación). Las faltantes aún no han realizado sesión o no han enviado documentación de evidencia.  De las instancias donde está participando,  se  cuenta con al menos una evidencia.</t>
  </si>
  <si>
    <t xml:space="preserve">  Documentos enumerados con 7.1.3.0 a 7.1.3.6                    
   Servidor: \\192.168.0.34\plan operativo integral\OFICINA ASESORA DE PLANEACIÓN\PAAC\PAAC 2020\Evidencias\Componente 7 - Participación Ciudadana           </t>
  </si>
  <si>
    <t xml:space="preserve">Se realizó el seguimeinto a este plan en el marco del seguimiento al Plan Anticorrupción y de Atención al Ciudadano 2ndo cuatrimestre , identificando 3 actividades al corte. Las cuales están cumplidas y el avance en una de las actividades abiertas. </t>
  </si>
  <si>
    <t xml:space="preserve">Se verifica el registro del monitoreo de primera y segunda línea de defensa en esta herramienta  </t>
  </si>
  <si>
    <t>Archivo de Seguimiento " 7.2.2Instancias de Participacion_Seguimiento" en : \\192.168.0.34\plan operativo integral\OFICINA ASESORA DE PLANEACIÓN\PAAC\PAAC 2020\Evidencias\Componente 7 - Participación Ciudadana
Se cuenta además con el cuadro en para su gestión de las áreas: https://drive.google.com/drive/folders/1NBuvr59_oh88vtsS-LrP74GFJGbBNFmk?usp=sharing</t>
  </si>
  <si>
    <t xml:space="preserve">Diálogos TICs  en : \\192.168.0.34\plan operativo integral\OFICINA ASESORA DE PLANEACIÓN\PAAC\PAAC 2020\Evidencias\Componente 7 - Participación Ciudadana\7.2.1Estrategia de Diálogos Ciudadanos\Espacio de Diálogo TIC
Reuniones Zonales en :\\192.168.0.34\plan operativo integral\OFICINA ASESORA DE PLANEACIÓN\PAAC\PAAC 2020\Evidencias\Componente 7 - Participación Ciudadana\7.2.1Estrategia de Diálogos Ciudadanos\Reuniones Zonales_Instancias Formales 
Instancias de Participación:  \\192.168.0.34\plan operativo integral\OFICINA ASESORA DE PLANEACIÓN\PAAC\PAAC 2020\Evidencias\Componente 7 - Participación Ciudadana\7.2.1Estrategia de Diálogos Ciudadanos\Instancias Formales de Participacion 
Las actas de instancias formales del Sistema de Participación se pueden ver también en el Cuadro de Seguimiento de Instancias " 7.2.2Instancias de Participacion_Seguimiento" en : \\192.168.0.34\plan operativo integral\OFICINA ASESORA DE PLANEACIÓN\PAAC\PAAC 2020\Evidencias\Componente 7 - Participación Ciudadana
</t>
  </si>
  <si>
    <t>Se verifica el reporte entregado con las evidencias del serivor y se valida el avance en la  ejecución de la actividad en tres líneas de la estrategia. Dado que todavía está en periodo de ejecución, se recomienda  continuar avanzando con las actividades asociadas al espacio de rendición de cuentas que está previsto para el siguiente cuatrimestre y continuar recopilando las evidencias de los espacios de participación desarrollados.</t>
  </si>
  <si>
    <t>A corte del día  4 del mes de septiembre se han elaborado 4  informes correspondientes a los meses de mayo  a agosto de la actual vigencia los cuales se encuentran publicados en la pagina web institucional y en el sistema de la Veeduria Distrital, teniendo en cuenta la fecha de presentación de este seguimiento se encuentra pendiente la publicación del informe correspondiente al mes de agosto</t>
  </si>
  <si>
    <t xml:space="preserve">Al momento de revisión por parte de la segunda línea de defensa se verifican 4 infomes publicados que corresponden a mayo, junio, julio y agosto en el enlace señalado. </t>
  </si>
  <si>
    <t xml:space="preserve">Ya se inicio la ejecución de la actividad. En el mes de agosto ,se remitió esquema de publicación de información  a cada una de las áreas de la entidad mediante memorando para su validación y ajuste en caso de requerirse. Una vez se reciban en septiembre las respuestas, se procede a ajustar esquem, aprobar y publicar. </t>
  </si>
  <si>
    <t xml:space="preserve">Se verifica el avance en la actividad mediante evidencias de radicados. Se revisará la culminación de la actividad para el siguiente corte. </t>
  </si>
  <si>
    <t>Se realizó a través del canal de comunicaciones internas la divulgación de pieza con los valores del código de integridad de la entidad 
Se relaciona evidencia del correo enviado a través del canal de comunicaciones en la ruta indicada en el servidor</t>
  </si>
  <si>
    <t>Se verifica la evidencia presentada. Se identifica un correo remitido a todos los miembros de la FUGA el 24 de junio de 2020 socializando los valores del Código de Integridad de la FUGA</t>
  </si>
  <si>
    <t>Se publicó la encuesta del autodiagnóstico de los valores institucionales y se remitió por correo electrónico a todos los colaboradores y funcionarios de la entidad, si bien e lnúmero de respuestas no fue el esperado, se lograron evidenciar algunas fortalezas y debilidades en las estrategias de promoción del código de integridad, sobre lo cual se analizaron los resultados de este ejercicio
Ver informe Archivo;  INFORME AUTODIAGNÓSTICO COMITÉ DE INTEGRIDAD
En ruta de servidor indicada</t>
  </si>
  <si>
    <t>Se verifica el avance en la actividad de acuerdo con la evidencia presentada en el servidor. Dado que la actividad aún está abierta, se cuenta con tiempo para complementar las evidencias en el tercer cuatrimestre. Se recomienda organizar las evidencias para que sea más fácil su verificación  y publicar el avance en  https://fuga.gov.co/mecanismos-de-participacion-2020</t>
  </si>
  <si>
    <t xml:space="preserve">A 31 de mayo se realizó reporte de proyectos de inversión Bogotá Mejor para todos.  El reporte SEGPLAN corresondiente a este corte se publicó en el link de transparencia en junio. Adicionalmente, se decidió realizar un informe cualitativo de cuatrienio que diera cuenta de la gestión de la entidad en el marco del PDD 2016-2020. El informe se remitió a los directivos para su validación y está pendiente de recepción de observaciones para su ajuste y publicación en septiembre. </t>
  </si>
  <si>
    <t xml:space="preserve">Se revisaron las evidencias presentadas y se valida la ejecución de la actividad. </t>
  </si>
  <si>
    <t xml:space="preserve">Se valida en las evidencias  el Informe de resultados del autodiagnóstico dando por cumplida la actividad. Sin embargo, para efectos de coherencia con lo señalado en el análisis cualitativo, se recomienda complementar las evidencias con los soportes de la publicación o remisión de la encuesta. </t>
  </si>
  <si>
    <t xml:space="preserve">Se revisan las evidencias y se confirma la realización de la actividad. Se observa que existe un reto interno para promover la participación de los colaboradores de la FUGA en este tipo de actividades.  Se recomienda  reforzar este tipo de invitaciones en el marco del comité de dirección para que desde los directivos se motive a sus equipos a hacer parte de estas iniciativas.  </t>
  </si>
  <si>
    <t>Se presenta en esta herramienta</t>
  </si>
  <si>
    <t>Se llevó a cabo el monitoreo de este plan en el marco del seguimiento de primera línea de defensa al PAAC. Se entrego consolidado por parte de la Subdirección de Gestión Corporativa a la OAP.</t>
  </si>
  <si>
    <t xml:space="preserve">Se verifica el reporte de seguimiento a este Plan de Integridad desde la primera línea de defensa con sus respectivas evidencias. Se observan  3 actividades ejecutadas adicionales a este seguimiento . Dado que para el siguiente corte se tienen varias actividades proyectadas. Se recomienda hacer seguimiento a las mismas para evitar incumplimientos. </t>
  </si>
  <si>
    <t>https://fuga.gov.co/sites/default/files/componente_de_inversion_y_gestion_-_segplan_a_31_de_mayo_de_2020_1.pdf
Ver evidencias de Informe Cuatrienio en el servidor: \\192.168.0.34\plan operativo integral\OFICINA ASESORA DE PLANEACIÓN\PAAC\PAAC 2020\Evidencias\Componente3 - Rendción de Cuentas\1.2 Informes Cualitativos</t>
  </si>
  <si>
    <t xml:space="preserve">De acuerdo con el texto presentado por la Subdirección Corporativa, se recomienda solicitar ajuste del PAAC y reformular la actividad antes de que se venza el periodo de ejecución.  Para efectos de la evidencia se sugeiere imprimir el correo en PDF e incluirlo en la carpeta de seguimiento PAAC, por temas de confiabilidad en los soportes. </t>
  </si>
  <si>
    <t>Se revisó la presentación donde se evidencia una ruta de trabajo para la caracterización de usuarios, lo que muestra que se está trabajando en este tema. Sin embargo, es importante asegurarse de cumplir con esta actividad, dado que previamente en 2019, no se cumplió. El avance indicador correponde a la propuesta de trabajo, se espera que la ejecución de la ruta se presente en el siguiente cuatrimestre.</t>
  </si>
  <si>
    <t>Las evidencias de avance son las siguientes:
Diálogos TICs  en : \\192.168.0.34\plan operativo integral\OFICINA ASESORA DE PLANEACIÓN\PAAC\PAAC 2020\Evidencias\Componente 7 - Participación Ciudadana\7.2.1Estrategia de Diálogos Ciudadanos\Espacio de Diálogo TIC
Reuniones Zonales en :\\192.168.0.34\plan operativo integral\OFICINA ASESORA DE PLANEACIÓN\PAAC\PAAC 2020\Evidencias\Componente 7 - Participación Ciudadana\7.2.1Estrategia de Diálogos Ciudadanos\Reuniones Zonales_Instancias Formales 
Instancias de Participación:  \\192.168.0.34\plan operativo integral\OFICINA ASESORA DE PLANEACIÓN\PAAC\PAAC 2020\Evidencias\Componente 7 - Participación Ciudadana\7.2.1Estrategia de Diálogos Ciudadanos\Instancias Formales de Participacion 
Las actas de instancias formales del Sistema de Participación se pueden ver también en el Cuadro de Seguimiento de Instancias " 7.2.2Instancias de Participacion_Seguimiento" en : \\192.168.0.34\plan operativo integral\OFICINA ASESORA DE PLANEACIÓN\PAAC\PAAC 2020\Evidencias\Componente 7 - Participación Ciudadana</t>
  </si>
  <si>
    <t xml:space="preserve">La estrategia de diálogos ciudadanos consta de 4 líneas de trabajo: 1. Reuniones zonales; 2. Diálogos TICs; 3 Instancias de Participación formal y 4. Audiencia. Para el II cuatrimestre se tenía previsto avanzar en 3 de las 4 . Estas son Diálogos TICs, Reuniones zonales e Instancias de participación formal.  Es importante indicar que las acciones de la Estrategia de diálogos ciudadanos aportan tanto a rendición de cuentas como a participación ciudadana. 
En el componente de diálogos TICs se realizaron 4 socializaciones de convocatorias y estímulos. 3 de ellos se llevaron a cabo en mayo y uno el  12 de agosto con el fin de  socializar  la segunda fase del portafolio de estímulos de la entidad mediante un FB live donde la ciudadanía podía hacer preguntas y se le daba respuesta. 
En la lína de las instancias de participación formal se creó un cuadro de control de participación y se ha ido reportando en la medida que representantes de la FUGA asisten a los espacios. Varias de las instancias en las que se ha participado son instancias que se desarrollan en lo local, por lo tanto en algunos casos las evidencias de reuniones zonales son también reuniones de instancias formales de participación.  Ver carpeta de evidencias en  el drive sobre Diálogos ciudadanos
</t>
  </si>
  <si>
    <t>\\192.168.0.34\plan operativo integral\SUB. GESTIÓN CORPORATIVA\2020\PAAC\C6\PAAC 2020\DIPLOMA CAPACITACION INTEGRIDAD</t>
  </si>
  <si>
    <t>Informe de autodiagnóstico en : \\192.168.0.34\plan operativo integral\SUB. GESTIÓN CORPORATIVA\2020\PAAC\C6\PAAC 2020\ACTIVIDADES ENERO - JUNIO</t>
  </si>
  <si>
    <t>Evidencias de remisión esquema versión preliminar 2020. Como parte de la documentación de los radicados está el archivo de Esquema de publicación.  
Radicado Sub. Artística y Cultural 20201200024873
 Radicado SubCentro 20201200024883
Radicado Sub Corporativa 20201200024893
 Radicado Comunicaciones 20201200024903
Radicado Oficina Asesora Jurídica 20201200024913
 Radicado Oficina Control Interno 20201200024923</t>
  </si>
  <si>
    <t xml:space="preserve">Actividad fue cumplida en el primer cuatrimestre </t>
  </si>
  <si>
    <t>Radicado 20201200023423 -Resultados Monitoreo Encuesta de Transparencia 2020 
Anexo 5.3a Sistematización encuesta a en : \\192.168.0.34\plan operativo integral\OFICINA ASESORA DE PLANEACIÓN\PAAC\PAAC 2020\Evidencias\Componente 5 - Transparencia</t>
  </si>
  <si>
    <t xml:space="preserve">Se verifica el cuadro de sistematización y el radicado y se evidencia un análisis de los resultados de la encuesta. Se da por cumplida la actividad.  </t>
  </si>
  <si>
    <t>Archivo "Transparencia OAP seguimiento agosto312020_IIcuatrimestre" en : \\192.168.0.34\plan operativo integral\OFICINA ASESORA DE PLANEACIÓN\Ley de Transparencia\2020</t>
  </si>
  <si>
    <t>Se verifica el monitoreo realizado por la segunda línea de defensa al link de transparencia  correspondiente al segundo (II) cuatrimestre y se identifica que hay un porcentaje de acutalización de 85,71 %  si se contemplan sólo los 90 componentes de información que están cumpliendo al 100% al requerimiento de ley . Se identifica que además hay 15 enlaces de información que están en un cumplimiento parcial del 70% lo que da como total en la matriz de seguimiento de ley de transparencia un cumplimiento del 93,95%</t>
  </si>
  <si>
    <t xml:space="preserve">Se verifican las evidencias aportadas por la primera línea de defensa y se valida el cumplimiento de la actividad de monitoreo de riesgos realizado en el mes de julio con corte 30 de junio. . </t>
  </si>
  <si>
    <t>SEGUIMIENTO TERCERA LÍNEA DE DEFENSA</t>
  </si>
  <si>
    <t>ANÁLISIS DE EVIDENCIAS</t>
  </si>
  <si>
    <t>OPORTUNIDADES DE MEJORA</t>
  </si>
  <si>
    <t xml:space="preserve">EFICIENCIA </t>
  </si>
  <si>
    <t>EFICACIA</t>
  </si>
  <si>
    <t>PROMEDIO</t>
  </si>
  <si>
    <t xml:space="preserve">Se evidencia correo electrónico con fecha del 28 de febrero de 2020, socializando la política de administración de riesgos de la FUGA e invitación para consultar la matriz de riesgos de corrupción. </t>
  </si>
  <si>
    <t xml:space="preserve">Si bien la actividad se encuentra cumplida, se recomienda a la OAP que adicionalmente a la socialización de los instrumentos técnicos, se capacite a los servidores sobre gestión de riesgos en la Entidad. </t>
  </si>
  <si>
    <t>Se evidencia matriz de riesgos de corrupción aprobada mediente acta de comité de dirección del 31 de enero de 2020</t>
  </si>
  <si>
    <t>Se recomienda revisar el anexo de evaluación de riesgos de corrupción</t>
  </si>
  <si>
    <t>Se presentan evidencias de la construcción del mapa de riesgos de corrupción de diciembre de 2019. Sin embargo no se evidencia acta de comité de dirección aprobando la matriz vigente ni se encontró expediente en ORFEO.</t>
  </si>
  <si>
    <t>Si bien no se presenta acta de aprobación, la jefe de la OCI participó en el comité donde la Alta Dirección aprobó la matriz de riesgos de corrupción, por lo tanto se da como cumplida la actividad. Sin embargo se recomienda mantener al día las actas de los comités en la Entidad,</t>
  </si>
  <si>
    <t>Se evidencia correo electrónico con fecha del 31 de enero de 2020, solicitando la publicación de la matriz de riesgos de corrupción, asi mismo se validó en la página web la publicación en el link https://www.fuga.gov.co/transparencia/plan-anticorrupcion</t>
  </si>
  <si>
    <t>Actividad cumplida</t>
  </si>
  <si>
    <t>La oficina de control interno ha emitido los informes correspondientes</t>
  </si>
  <si>
    <t xml:space="preserve">La actividad se encuentra dentro de los términos programados, sin embargo no se encuentran evidencias de inicio de gestión. </t>
  </si>
  <si>
    <t>Se sugiere documentar la gestión de las acciones teniendo en cuenta su fecha de inicio para evitar incumplimientos.</t>
  </si>
  <si>
    <t>Se sugiere documentar la gestión de las acciones teniendo en cuenta su fecha de inicio para evitar incumplimientos.
Se recomienda tener en cuenta para el desarrollo de esta actividad el decreto 2106 de 2019</t>
  </si>
  <si>
    <t>La actividad se encuentra dentro de los términos programados,  Se validan los links de la página web remitidos</t>
  </si>
  <si>
    <t>Se reitera recomendación de la segunda línea de defensa relacionada con la actualización del link de transparencia.</t>
  </si>
  <si>
    <t>Se revisa la publicación de reporte SEGPLAN en la página web y el informe del cuatrienio en el servidor, sin embargo no se observa en la página web de la entidad  el informe cualitativo trimestral (avances de proyectos de inversión)  tal como lo describe la acción planteada.</t>
  </si>
  <si>
    <t>Si bien la actividad  se  encuentra dentro de términos, se reitera recomendación de la segunda línea de defensa, pues es importante cumplir la actividad  tal como está descrita o ajustarla.</t>
  </si>
  <si>
    <t>Se valida que la estrategia fue aprobada en el comité de Dirección y se encuentra publicada en la página web institucional.</t>
  </si>
  <si>
    <t xml:space="preserve">Se verifican evidencias de Espacios de Diálogo TIC, Instancias Formales de Participacion y Reuniones Zonales </t>
  </si>
  <si>
    <t xml:space="preserve">El informe del primer semestre 2020 se encuentra publicado en la página web, sin embargo la primera línea de defensa no presenta evidencias ni seguimiento. </t>
  </si>
  <si>
    <t>OPORTUNIDADES DE MEJORA
O RECOMENDACIONES</t>
  </si>
  <si>
    <t>OPORTUNIDADES DE MEJORA O RECOMENDACIONES</t>
  </si>
  <si>
    <t>Se evidencian los documentos del proceso actualizados en intranet. Sin embargo la V3 de la caracterización es de fecha 23/07/2020</t>
  </si>
  <si>
    <t>Teniendo en cuenta que se cumplió  la actividad después de la fecha prevista, se recomienda  asegurar que las acciones se ejecutan según lo planeado. 
Adicionalmente se recomienda verificar las recomendaciones de segunda línea de defensa para el periodo anterior pues no es coherente con el seguimiento del segundo cuatrimestre.</t>
  </si>
  <si>
    <t>La actividad se encuentra dentro de los términos programados, sin embargo las evidencias presentadas no dan cuenta de la actividad planeada.</t>
  </si>
  <si>
    <t>Se recomienda a la primera línea de defensa hacer el respectivo seguimiento por autoevaluación atendiendo lineamientos y solicitudes de  la OAP.</t>
  </si>
  <si>
    <t>Se recomienda a la primera línea de defensa hacer la medición del indicador propuesto para la actividad, y  presentar soportes de gestión que permitan evidenciar el cumplim,iento de la meta.</t>
  </si>
  <si>
    <t>En el seguimiento de  primera línea de defensa se observa un correo de marzo, sin embargo no se ha solicitado formalmente reformulación o reprogramación  de la acción. Se recomienda revisar de manera prioritaria para evitar incumplimientos.</t>
  </si>
  <si>
    <t>Se evidencian informes publicados correspondientes a los meses de enero, febrero, marzo, abril, mayo, junio, julio y agosto de 2020.</t>
  </si>
  <si>
    <t xml:space="preserve">La actividad se encuentra dentro de los términos programados,  se presenta seguimiento de primera línea de defensa, sin embargo no se presentan evidencias de inicio de gestión. </t>
  </si>
  <si>
    <t>No se presentan avances en la construcción del documento que la meta planeada, se recomienda priorizar esta actividad pues como lo señala la segunda línea de defensa es una actividad con incumplimiento reiterado</t>
  </si>
  <si>
    <t>Se verifica presentación de la ruta de trabajo.</t>
  </si>
  <si>
    <t>Se evidencia reunión de socialización de los requerimientos de la Ley de transparencia realizada el 17 de marzo entre profesionales de la OAP y web master.</t>
  </si>
  <si>
    <t>Si bien se realizó una actividad se socialización, se recomienda implementar seguimientos conjuntos con comunicaciones o validaciones periodicas entre los dos procesos que permitan el entendimiento y cumplimiento de la Ley de transparencia.</t>
  </si>
  <si>
    <t>Se verificó en intranet el procedimiento Seguimiento a la implementación y sostenibilidad de la Ley de transparencia GE-PD-04. V2 del 30 de marzo de 2020</t>
  </si>
  <si>
    <t>Se recomienda incluir dentro del procedimiento las obligaciones de todos los procesos relacionadas con la publicación oportuna de la información atendiendo los requerimientos de la normatividad vigente.</t>
  </si>
  <si>
    <t>Se realizó el monitoreo del link de transparencia  correspondiente al segundo (II) cuatrimestre y se identifica que hay un porcentae de acutalización de 93,95%  que significa que 90  requerimientos están al 100% de actualización y 15 criterios están actualizados parcialmente en un 70%. Para efectos de esta medición se toman sólo los que están al 100% por esta razón el nivel de porcentaje de avence es de 85,71%</t>
  </si>
  <si>
    <t xml:space="preserve">La actividad se encuentra dentro de los términos de ejecución, se verificaron los comunicados enviados por la OAP en el primer cuatrimestre, sin embargo no se presentan evidencias adicionales. </t>
  </si>
  <si>
    <t xml:space="preserve">Se recomienda a los líderes de proceso atender las recomendaciones de la OAP y la OCI relacionadas con el cumplimiento de la Ley de Transparencia.
Se recomienda revisar el seguimiento de primera y segunda línea de defensa pues solo se ha desarrollado una actividad de divulgación y la meta son dos. </t>
  </si>
  <si>
    <t>La actividad se encuentra dentro de los términos programados, se verifica remisión del esquema a responsables de actualización.</t>
  </si>
  <si>
    <t>Se validó  el cuadro de sistematización  y el memorando 20201200023423  del 4 de agosto de 2020</t>
  </si>
  <si>
    <t xml:space="preserve">Teniendo en cuenta que se cumplió  la actividad después de la fecha prevista, se recomienda  asegurar que las acciones se ejecutan según lo planeado. </t>
  </si>
  <si>
    <t>En la  presentación de power point resumiendo las evidencias crelacionadas con el plan</t>
  </si>
  <si>
    <t>Si bien se encuentra formulado y aprobado el plan, se reitera lo recomendado por la segunda línea de defensa en el primer cuatrimestre.</t>
  </si>
  <si>
    <t>Se verifica correo de socialización  del 24 de junio de 2020 socializando los valores del código de integridad</t>
  </si>
  <si>
    <t xml:space="preserve">Se verificaron los documentos de designación de gestores de participación ciudadana para la vigencia 2020 </t>
  </si>
  <si>
    <t>Se evidencian los soportes de la sesión virtual de inducción para el equipo de gestores de participación ciudadana desarrollada el 2 de abril de 2020.</t>
  </si>
  <si>
    <t>Se recomienda planear las actividades teniendo en cuenta la complejidad de las mismas para establecer las fechas de inicio y fin.</t>
  </si>
  <si>
    <t>Se valida el informe autodiagnóstico del comité de integridad con el análisis de los resultados de la encuesta aplicada sobre conocimiento de valores con fecha de julio de 2020</t>
  </si>
  <si>
    <t>La actividad se encuentra dentro de los términos programados, se observa una evidencia de participación de una funcionaria en la actividad propuesta.</t>
  </si>
  <si>
    <t>Teniendo en cuenta que solo ha participado una funcionaria, se recomienda asegurar el cumplimiento de la meta que indica miembros de la FUGA</t>
  </si>
  <si>
    <t xml:space="preserve">Se validan las evidencias del concurso de regreso de súper íntegro y el consolidado de las historias </t>
  </si>
  <si>
    <t>Se presenta seguimiento a algunas actividades del plan en la presente herramienta</t>
  </si>
  <si>
    <t>Se verifica el plan de trabajo de participación ciudadana</t>
  </si>
  <si>
    <t xml:space="preserve">Se validan las evidencias de actividades desarrolladas en los espacios de participación. </t>
  </si>
  <si>
    <t>Se recomienda hacer medición del indicador  de forma coherente con el seguimiento cualitativo para validar objetivamente su cumplimiento</t>
  </si>
  <si>
    <t xml:space="preserve">Se validan las evidencias de actividades desarrolladas en las instancias de participación. </t>
  </si>
  <si>
    <t>Se valida que en el acta de comité de dirección  del 27 de julio se incluye el punto 8. Avances 2020 en materia de participación
ciudadana</t>
  </si>
  <si>
    <t>Se presenta seguimiento a las actividades del plan en la presente herramienta</t>
  </si>
  <si>
    <t>Se recomienda revisar el anexo de evaluación de riesgos de corrupción y planear los monitoreos de primera y segunda línea de defensa de acuerdo a la normatividad vigente-Estatuto anticorrupción.</t>
  </si>
  <si>
    <t>Se evidencian dos seguimientos trimestrales de la Oficina Asesora de Planeación, sin embargo la periodicidad no es coherente con la fecha prevista en el PAAC</t>
  </si>
  <si>
    <t xml:space="preserve">Se reiteran las recomendaciones realizadas en las evaluaciones anteriores relacionadas con:
1. Publicar la información de forma rutinaria y permanente, con el fin de garantizar cumplimiento de la Ley de Transparencia 1712 de 2014.
2. Ajustar la información atendiendo las recomendaciones.
3. Realizar los ajustes correspondientes en la página web, teniendo en cuenta Govimentum y el cumplimiento del manual de imagen institucional , en el marco de la ley de transparencia.
4. Fortalecer los mecanismos de control en la 1ª.   línea de defensa para garantizar la publicación de la información como lo requiere la norma vigente.
</t>
  </si>
  <si>
    <t xml:space="preserve"> El cumplimiento promedio del segundo cuatrimestre correspone al 91,38%
</t>
  </si>
  <si>
    <t xml:space="preserve">Se recomienda verificar las recomendaciones específicas en el informe de seguimiento a la Ley de transparencia.
</t>
  </si>
  <si>
    <t>La OAP realizó el monitoreo a la matriz de cumplimiento y sostenibilidad de la Ley de Transparencia y lo remitió a la OCI 
No se presenta seguimiento de primera línea de defensa</t>
  </si>
  <si>
    <t>Se observa en todos los micrositios  del link de transparencia, al finalizar cada uno de ellos la pregunta: ¿Se siente satisfecho con la información publicada en este sitio web? Con opción de respueta SI o NO. Sin embargo esta pregunta está publicada desde la vigencia 2019 por lo tanto no se evidencia el cumplimiento de la actividad "Ajustar  la encuesta en la web"</t>
  </si>
  <si>
    <t>Se sugiere revisar e implementar preguntas que permitan obtener un insumo para la toma de decisiones respecto a la oportunidad de la información, la calidad, la pertinencia de la misma, entre otras. 
Se recomienda cumplir la actividad tal como está formulada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</si>
</sst>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_);_(* \(#,##0\);_(* &quot;-&quot;_);_(@_)"/>
    <numFmt numFmtId="165" formatCode="_(* #,##0.00_);_(* \(#,##0.00\);_(* &quot;-&quot;??_);_(@_)"/>
    <numFmt numFmtId="166" formatCode="_(* #,##0_);_(* \(#,##0\);_(* &quot;-&quot;??_);_(@_)"/>
  </numFmts>
  <fonts count="34" x14ac:knownFonts="1">
    <font>
      <sz val="11"/>
      <color theme="1"/>
      <name val="Calibri"/>
      <family val="2"/>
      <scheme val="minor"/>
    </font>
    <font>
      <b/>
      <sz val="10"/>
      <name val="Arial"/>
      <family val="2"/>
    </font>
    <font>
      <sz val="10"/>
      <name val="Arial"/>
      <family val="2"/>
    </font>
    <font>
      <b/>
      <sz val="10"/>
      <color indexed="8"/>
      <name val="Arial"/>
      <family val="2"/>
    </font>
    <font>
      <b/>
      <sz val="10"/>
      <color indexed="12"/>
      <name val="Arial"/>
      <family val="2"/>
    </font>
    <font>
      <b/>
      <sz val="10"/>
      <color indexed="10"/>
      <name val="Arial"/>
      <family val="2"/>
    </font>
    <font>
      <sz val="11"/>
      <color theme="1"/>
      <name val="Calibri"/>
      <family val="2"/>
      <scheme val="minor"/>
    </font>
    <font>
      <sz val="10"/>
      <color theme="1"/>
      <name val="Arial"/>
      <family val="2"/>
    </font>
    <font>
      <b/>
      <sz val="10"/>
      <color theme="1"/>
      <name val="Arial"/>
      <family val="2"/>
    </font>
    <font>
      <sz val="10"/>
      <color theme="0"/>
      <name val="Arial"/>
      <family val="2"/>
    </font>
    <font>
      <sz val="10"/>
      <color theme="1"/>
      <name val="Calibri"/>
      <family val="2"/>
      <scheme val="minor"/>
    </font>
    <font>
      <sz val="8"/>
      <name val="Calibri"/>
      <family val="2"/>
      <scheme val="minor"/>
    </font>
    <font>
      <b/>
      <sz val="11"/>
      <name val="Arial"/>
      <family val="2"/>
    </font>
    <font>
      <sz val="9"/>
      <name val="Arial"/>
      <family val="2"/>
    </font>
    <font>
      <u/>
      <sz val="11"/>
      <color theme="10"/>
      <name val="Calibri"/>
      <family val="2"/>
      <scheme val="minor"/>
    </font>
    <font>
      <sz val="12"/>
      <name val="Arial"/>
      <family val="2"/>
    </font>
    <font>
      <b/>
      <sz val="10"/>
      <color theme="3" tint="0.39997558519241921"/>
      <name val="Arial"/>
      <family val="2"/>
    </font>
    <font>
      <b/>
      <sz val="10"/>
      <color rgb="FFFF0000"/>
      <name val="Arial"/>
      <family val="2"/>
    </font>
    <font>
      <sz val="10"/>
      <color indexed="10"/>
      <name val="Arial"/>
      <family val="2"/>
    </font>
    <font>
      <i/>
      <sz val="10"/>
      <name val="Arial"/>
      <family val="2"/>
    </font>
    <font>
      <sz val="10"/>
      <name val="Calibri"/>
      <family val="2"/>
      <scheme val="minor"/>
    </font>
    <font>
      <sz val="10"/>
      <color rgb="FFFF0000"/>
      <name val="Calibri"/>
      <family val="2"/>
      <scheme val="minor"/>
    </font>
    <font>
      <u/>
      <sz val="9.35"/>
      <color theme="10"/>
      <name val="Calibri"/>
      <family val="2"/>
    </font>
    <font>
      <sz val="11"/>
      <name val="Arial"/>
      <family val="2"/>
    </font>
    <font>
      <u/>
      <sz val="9"/>
      <color theme="10"/>
      <name val="Calibri"/>
      <family val="2"/>
      <scheme val="minor"/>
    </font>
    <font>
      <b/>
      <sz val="8"/>
      <color theme="1"/>
      <name val="Arial"/>
      <family val="2"/>
    </font>
    <font>
      <sz val="9"/>
      <color theme="1"/>
      <name val="Arial"/>
      <family val="2"/>
    </font>
    <font>
      <sz val="11"/>
      <color theme="1"/>
      <name val="Arial"/>
      <family val="2"/>
    </font>
    <font>
      <b/>
      <sz val="11"/>
      <color theme="1"/>
      <name val="Arial"/>
      <family val="2"/>
    </font>
    <font>
      <b/>
      <sz val="9"/>
      <color theme="1"/>
      <name val="Arial"/>
      <family val="2"/>
    </font>
    <font>
      <sz val="9"/>
      <color theme="1"/>
      <name val="Calibri"/>
      <family val="2"/>
      <scheme val="minor"/>
    </font>
    <font>
      <u/>
      <sz val="9"/>
      <color theme="10"/>
      <name val="Arial"/>
      <family val="2"/>
    </font>
    <font>
      <sz val="9"/>
      <color rgb="FF000000"/>
      <name val="Arial"/>
      <family val="2"/>
    </font>
    <font>
      <u/>
      <sz val="9"/>
      <color theme="10"/>
      <name val="Calibri"/>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39">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diagonal/>
    </border>
    <border>
      <left/>
      <right style="hair">
        <color indexed="64"/>
      </right>
      <top style="hair">
        <color indexed="64"/>
      </top>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hair">
        <color indexed="64"/>
      </top>
      <bottom style="hair">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hair">
        <color indexed="64"/>
      </right>
      <top style="hair">
        <color indexed="64"/>
      </top>
      <bottom style="dotted">
        <color indexed="64"/>
      </bottom>
      <diagonal/>
    </border>
    <border>
      <left style="dotted">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dotted">
        <color indexed="64"/>
      </left>
      <right/>
      <top/>
      <bottom/>
      <diagonal/>
    </border>
  </borders>
  <cellStyleXfs count="8">
    <xf numFmtId="0" fontId="0" fillId="0" borderId="0"/>
    <xf numFmtId="0" fontId="2" fillId="0" borderId="0"/>
    <xf numFmtId="0" fontId="6" fillId="0" borderId="0"/>
    <xf numFmtId="9" fontId="6" fillId="0" borderId="0" applyFont="0" applyFill="0" applyBorder="0" applyAlignment="0" applyProtection="0"/>
    <xf numFmtId="0" fontId="14" fillId="0" borderId="0" applyNumberForma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0" fontId="22" fillId="0" borderId="0" applyNumberFormat="0" applyFill="0" applyBorder="0" applyAlignment="0" applyProtection="0">
      <alignment vertical="top"/>
      <protection locked="0"/>
    </xf>
  </cellStyleXfs>
  <cellXfs count="327">
    <xf numFmtId="0" fontId="0" fillId="0" borderId="0" xfId="0"/>
    <xf numFmtId="0" fontId="7" fillId="2" borderId="0" xfId="0" applyFont="1" applyFill="1" applyBorder="1" applyProtection="1"/>
    <xf numFmtId="0" fontId="7" fillId="2"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14" fontId="2" fillId="2" borderId="1" xfId="0" applyNumberFormat="1" applyFont="1" applyFill="1" applyBorder="1" applyAlignment="1" applyProtection="1">
      <alignment horizontal="center" vertical="center"/>
    </xf>
    <xf numFmtId="0" fontId="7" fillId="2" borderId="0" xfId="0" applyFont="1" applyFill="1" applyProtection="1"/>
    <xf numFmtId="0" fontId="7" fillId="0" borderId="1" xfId="0" applyFont="1" applyFill="1" applyBorder="1" applyAlignment="1" applyProtection="1">
      <alignment horizontal="center" vertical="center" wrapText="1"/>
    </xf>
    <xf numFmtId="0" fontId="2" fillId="2" borderId="0" xfId="0" applyFont="1" applyFill="1" applyProtection="1"/>
    <xf numFmtId="0" fontId="2" fillId="2" borderId="0" xfId="0" applyFont="1" applyFill="1" applyAlignment="1" applyProtection="1">
      <alignment horizontal="center"/>
    </xf>
    <xf numFmtId="0" fontId="1" fillId="3" borderId="1" xfId="0" applyFont="1" applyFill="1" applyBorder="1" applyAlignment="1" applyProtection="1">
      <alignment horizontal="left" vertical="center"/>
    </xf>
    <xf numFmtId="0" fontId="2" fillId="2" borderId="0" xfId="0" applyFont="1" applyFill="1" applyAlignment="1" applyProtection="1">
      <alignment horizontal="left" vertical="center"/>
    </xf>
    <xf numFmtId="0" fontId="2" fillId="2" borderId="0" xfId="0" applyFont="1" applyFill="1" applyAlignment="1" applyProtection="1">
      <alignment horizontal="center" vertical="center"/>
    </xf>
    <xf numFmtId="0" fontId="7" fillId="2" borderId="0" xfId="0" applyFont="1" applyFill="1" applyAlignment="1" applyProtection="1">
      <alignment horizontal="left" vertical="center"/>
    </xf>
    <xf numFmtId="0" fontId="1" fillId="3" borderId="2" xfId="0" applyFont="1" applyFill="1" applyBorder="1" applyAlignment="1" applyProtection="1">
      <alignment horizontal="left" vertical="center"/>
    </xf>
    <xf numFmtId="0" fontId="7" fillId="2" borderId="0" xfId="0" applyFont="1" applyFill="1" applyAlignment="1" applyProtection="1">
      <alignment wrapText="1"/>
    </xf>
    <xf numFmtId="14" fontId="2" fillId="2" borderId="1" xfId="0" applyNumberFormat="1" applyFont="1" applyFill="1" applyBorder="1" applyAlignment="1" applyProtection="1">
      <alignment horizontal="left" vertical="center" wrapText="1"/>
    </xf>
    <xf numFmtId="0" fontId="2" fillId="2" borderId="3" xfId="0" applyFont="1" applyFill="1" applyBorder="1" applyAlignment="1" applyProtection="1">
      <alignment vertical="center" wrapText="1"/>
    </xf>
    <xf numFmtId="0" fontId="8" fillId="3" borderId="1" xfId="0" applyFont="1" applyFill="1" applyBorder="1" applyAlignment="1" applyProtection="1">
      <alignment horizontal="left" vertical="center"/>
    </xf>
    <xf numFmtId="0" fontId="8" fillId="3" borderId="2" xfId="0" applyFont="1" applyFill="1" applyBorder="1" applyAlignment="1" applyProtection="1">
      <alignment horizontal="left" vertical="center"/>
    </xf>
    <xf numFmtId="0" fontId="2" fillId="0" borderId="1" xfId="0" applyFont="1" applyFill="1" applyBorder="1" applyAlignment="1" applyProtection="1">
      <alignment horizontal="justify" vertical="center" wrapText="1"/>
    </xf>
    <xf numFmtId="0" fontId="2" fillId="2" borderId="1" xfId="0" applyFont="1" applyFill="1" applyBorder="1" applyAlignment="1" applyProtection="1">
      <alignment horizontal="justify" vertical="center" wrapText="1"/>
    </xf>
    <xf numFmtId="14" fontId="2" fillId="2" borderId="3" xfId="0" applyNumberFormat="1" applyFont="1" applyFill="1" applyBorder="1" applyAlignment="1" applyProtection="1">
      <alignment horizontal="center" vertical="center" wrapText="1"/>
    </xf>
    <xf numFmtId="0" fontId="2" fillId="0" borderId="3" xfId="0" applyFont="1" applyFill="1" applyBorder="1" applyAlignment="1" applyProtection="1">
      <alignment horizontal="center" vertical="center"/>
    </xf>
    <xf numFmtId="0" fontId="7" fillId="2" borderId="0" xfId="0" applyFont="1" applyFill="1" applyAlignment="1" applyProtection="1">
      <alignment horizontal="left" vertical="center" wrapText="1"/>
    </xf>
    <xf numFmtId="0" fontId="7" fillId="2" borderId="0" xfId="0" applyFont="1" applyFill="1" applyBorder="1" applyAlignment="1" applyProtection="1">
      <alignment horizontal="left" vertical="center"/>
    </xf>
    <xf numFmtId="0" fontId="7" fillId="2" borderId="0" xfId="0" applyFont="1" applyFill="1" applyBorder="1" applyAlignment="1" applyProtection="1">
      <alignment wrapText="1"/>
    </xf>
    <xf numFmtId="0" fontId="8" fillId="3" borderId="1" xfId="0" applyFont="1" applyFill="1" applyBorder="1" applyAlignment="1" applyProtection="1">
      <alignment horizontal="center" vertical="center" wrapText="1"/>
    </xf>
    <xf numFmtId="14" fontId="7" fillId="2" borderId="0" xfId="0" applyNumberFormat="1" applyFont="1" applyFill="1" applyBorder="1" applyAlignment="1" applyProtection="1">
      <alignment horizontal="left" vertical="center"/>
    </xf>
    <xf numFmtId="0" fontId="7" fillId="2" borderId="0" xfId="0" applyFont="1" applyFill="1" applyAlignment="1" applyProtection="1"/>
    <xf numFmtId="0" fontId="7" fillId="2" borderId="0" xfId="0" applyFont="1" applyFill="1" applyBorder="1" applyAlignment="1" applyProtection="1">
      <alignment horizontal="center"/>
    </xf>
    <xf numFmtId="0" fontId="7" fillId="2" borderId="2" xfId="0" applyFont="1" applyFill="1" applyBorder="1" applyAlignment="1" applyProtection="1">
      <alignment horizontal="center" vertical="center" wrapText="1"/>
    </xf>
    <xf numFmtId="0" fontId="7" fillId="2" borderId="2" xfId="0" applyFont="1" applyFill="1" applyBorder="1" applyAlignment="1" applyProtection="1">
      <alignment vertical="center" wrapText="1"/>
    </xf>
    <xf numFmtId="14" fontId="7" fillId="2" borderId="1" xfId="0" applyNumberFormat="1" applyFont="1" applyFill="1" applyBorder="1" applyAlignment="1" applyProtection="1">
      <alignment horizontal="left" vertical="center" wrapText="1"/>
    </xf>
    <xf numFmtId="0" fontId="9" fillId="2" borderId="0" xfId="0" applyFont="1" applyFill="1" applyBorder="1" applyProtection="1"/>
    <xf numFmtId="0" fontId="1"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7" fillId="2" borderId="0" xfId="0" applyFont="1" applyFill="1" applyAlignment="1" applyProtection="1">
      <alignment horizontal="center"/>
    </xf>
    <xf numFmtId="0" fontId="15" fillId="2" borderId="1" xfId="0" applyFont="1" applyFill="1" applyBorder="1" applyAlignment="1" applyProtection="1">
      <alignment horizontal="center" vertical="center" wrapText="1"/>
    </xf>
    <xf numFmtId="0" fontId="2" fillId="2" borderId="3" xfId="0" applyFont="1" applyFill="1" applyBorder="1" applyAlignment="1" applyProtection="1">
      <alignment horizontal="left" vertical="center" wrapText="1"/>
    </xf>
    <xf numFmtId="0" fontId="2" fillId="2" borderId="1" xfId="0" applyFont="1" applyFill="1" applyBorder="1" applyAlignment="1" applyProtection="1">
      <alignment horizontal="center" vertical="center" wrapText="1"/>
    </xf>
    <xf numFmtId="0" fontId="2" fillId="2" borderId="5"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 fontId="2" fillId="0" borderId="5" xfId="0" applyNumberFormat="1" applyFont="1" applyFill="1" applyBorder="1" applyAlignment="1" applyProtection="1">
      <alignment horizontal="left" vertical="center"/>
    </xf>
    <xf numFmtId="0" fontId="2" fillId="2" borderId="3" xfId="0" applyFont="1" applyFill="1" applyBorder="1" applyAlignment="1" applyProtection="1">
      <alignment horizontal="center" vertical="center" wrapText="1"/>
    </xf>
    <xf numFmtId="0" fontId="2" fillId="2" borderId="1" xfId="0" applyFont="1" applyFill="1" applyBorder="1" applyAlignment="1" applyProtection="1">
      <alignment horizontal="left" vertical="center" wrapText="1"/>
    </xf>
    <xf numFmtId="0" fontId="2" fillId="2" borderId="1"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0" borderId="3" xfId="0" applyFont="1" applyFill="1" applyBorder="1" applyAlignment="1" applyProtection="1">
      <alignment horizontal="center" vertical="center" wrapText="1"/>
    </xf>
    <xf numFmtId="0" fontId="2" fillId="2" borderId="3" xfId="0" applyFont="1" applyFill="1" applyBorder="1" applyAlignment="1" applyProtection="1">
      <alignment horizontal="justify" vertical="center" wrapText="1"/>
    </xf>
    <xf numFmtId="14" fontId="2" fillId="2" borderId="3" xfId="0" applyNumberFormat="1" applyFont="1" applyFill="1" applyBorder="1" applyAlignment="1" applyProtection="1">
      <alignment horizontal="center" vertical="center"/>
    </xf>
    <xf numFmtId="0" fontId="2" fillId="0" borderId="3" xfId="0" applyFont="1" applyFill="1" applyBorder="1" applyAlignment="1" applyProtection="1">
      <alignment horizontal="justify" vertical="center" wrapText="1"/>
    </xf>
    <xf numFmtId="14" fontId="2" fillId="0" borderId="3" xfId="0" applyNumberFormat="1" applyFont="1" applyFill="1" applyBorder="1" applyAlignment="1" applyProtection="1">
      <alignment horizontal="center" vertical="center"/>
    </xf>
    <xf numFmtId="0" fontId="2" fillId="0" borderId="1" xfId="0" applyFont="1" applyFill="1" applyBorder="1" applyAlignment="1" applyProtection="1">
      <alignment horizontal="left" vertical="center" wrapText="1"/>
    </xf>
    <xf numFmtId="14" fontId="2" fillId="0" borderId="1" xfId="0" applyNumberFormat="1" applyFont="1" applyFill="1" applyBorder="1" applyAlignment="1" applyProtection="1">
      <alignment horizontal="left" vertical="center" wrapText="1"/>
    </xf>
    <xf numFmtId="14" fontId="2" fillId="2" borderId="1" xfId="0" applyNumberFormat="1" applyFont="1" applyFill="1" applyBorder="1" applyAlignment="1" applyProtection="1">
      <alignment horizontal="center" vertical="center" wrapText="1"/>
    </xf>
    <xf numFmtId="14" fontId="2" fillId="0" borderId="1" xfId="0" applyNumberFormat="1"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3"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14" fontId="2" fillId="2" borderId="3"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10" fillId="4" borderId="23" xfId="0" applyFont="1" applyFill="1" applyBorder="1" applyAlignment="1" applyProtection="1">
      <alignment vertical="center"/>
    </xf>
    <xf numFmtId="0" fontId="10" fillId="4" borderId="23" xfId="0" applyFont="1" applyFill="1" applyBorder="1" applyAlignment="1" applyProtection="1">
      <alignment horizontal="center" vertical="center"/>
    </xf>
    <xf numFmtId="0" fontId="10" fillId="0" borderId="23" xfId="0" applyFont="1" applyBorder="1" applyAlignment="1" applyProtection="1">
      <alignment horizontal="center" vertical="center"/>
    </xf>
    <xf numFmtId="0" fontId="0" fillId="0" borderId="0" xfId="0" applyFont="1" applyProtection="1"/>
    <xf numFmtId="0" fontId="20" fillId="0" borderId="23" xfId="0" applyFont="1" applyBorder="1" applyAlignment="1" applyProtection="1">
      <alignment horizontal="center" vertical="center"/>
    </xf>
    <xf numFmtId="0" fontId="0" fillId="0" borderId="0" xfId="0" applyFont="1" applyAlignment="1" applyProtection="1">
      <alignment horizontal="centerContinuous" vertical="center" wrapText="1"/>
    </xf>
    <xf numFmtId="0" fontId="0" fillId="0" borderId="0" xfId="0" applyFont="1" applyAlignment="1" applyProtection="1">
      <alignment horizontal="center"/>
    </xf>
    <xf numFmtId="0" fontId="2" fillId="0" borderId="3" xfId="0" applyFont="1" applyFill="1" applyBorder="1" applyAlignment="1" applyProtection="1">
      <alignment horizontal="center" vertical="top" wrapText="1"/>
    </xf>
    <xf numFmtId="0" fontId="7" fillId="2" borderId="1" xfId="0" applyFont="1" applyFill="1" applyBorder="1" applyAlignment="1" applyProtection="1">
      <alignment vertical="center" wrapText="1"/>
    </xf>
    <xf numFmtId="0" fontId="2" fillId="2" borderId="35" xfId="0" applyFont="1" applyFill="1" applyBorder="1" applyAlignment="1" applyProtection="1">
      <alignment horizontal="left" vertical="center" wrapText="1"/>
    </xf>
    <xf numFmtId="1" fontId="2" fillId="0" borderId="34" xfId="0" applyNumberFormat="1" applyFont="1" applyFill="1" applyBorder="1" applyAlignment="1" applyProtection="1">
      <alignment horizontal="left" vertical="center"/>
    </xf>
    <xf numFmtId="14" fontId="2" fillId="0" borderId="35" xfId="0" applyNumberFormat="1" applyFont="1" applyFill="1" applyBorder="1" applyAlignment="1" applyProtection="1">
      <alignment vertical="center"/>
    </xf>
    <xf numFmtId="14" fontId="2" fillId="0" borderId="5" xfId="0" applyNumberFormat="1" applyFont="1" applyFill="1" applyBorder="1" applyAlignment="1" applyProtection="1">
      <alignment horizontal="left" vertical="center"/>
    </xf>
    <xf numFmtId="14" fontId="2"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0" borderId="4" xfId="0" applyFont="1" applyFill="1" applyBorder="1" applyAlignment="1" applyProtection="1">
      <alignment vertical="center" wrapText="1"/>
    </xf>
    <xf numFmtId="0" fontId="8" fillId="3"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7" fillId="2" borderId="36" xfId="0" applyFont="1" applyFill="1" applyBorder="1" applyAlignment="1" applyProtection="1">
      <alignment horizontal="center" vertical="center"/>
    </xf>
    <xf numFmtId="0" fontId="7" fillId="0" borderId="1" xfId="0" applyFont="1" applyFill="1" applyBorder="1" applyAlignment="1" applyProtection="1">
      <alignment vertical="center" wrapText="1"/>
    </xf>
    <xf numFmtId="0" fontId="7" fillId="2" borderId="37" xfId="0" applyFont="1" applyFill="1" applyBorder="1" applyAlignment="1" applyProtection="1">
      <alignment horizontal="center" vertical="center"/>
    </xf>
    <xf numFmtId="14" fontId="12" fillId="3" borderId="18" xfId="0" applyNumberFormat="1" applyFont="1" applyFill="1" applyBorder="1" applyAlignment="1" applyProtection="1">
      <alignment horizontal="center" vertical="center" wrapText="1"/>
    </xf>
    <xf numFmtId="14" fontId="12" fillId="3" borderId="21" xfId="0" applyNumberFormat="1" applyFont="1" applyFill="1" applyBorder="1" applyAlignment="1" applyProtection="1">
      <alignment horizontal="center" vertical="center" wrapText="1"/>
    </xf>
    <xf numFmtId="0" fontId="13" fillId="0" borderId="21" xfId="0" applyNumberFormat="1" applyFont="1" applyFill="1" applyBorder="1" applyAlignment="1" applyProtection="1">
      <alignment horizontal="center" vertical="center" wrapText="1"/>
    </xf>
    <xf numFmtId="10" fontId="13" fillId="0" borderId="21" xfId="3" applyNumberFormat="1" applyFont="1" applyFill="1" applyBorder="1" applyAlignment="1" applyProtection="1">
      <alignment horizontal="center" vertical="center" wrapText="1"/>
    </xf>
    <xf numFmtId="0" fontId="14" fillId="0" borderId="21" xfId="4" applyNumberForma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7" fillId="0" borderId="1" xfId="0" applyFont="1" applyFill="1" applyBorder="1" applyProtection="1"/>
    <xf numFmtId="0" fontId="7" fillId="2" borderId="1" xfId="0" applyFont="1" applyFill="1" applyBorder="1" applyProtection="1"/>
    <xf numFmtId="14" fontId="13" fillId="0" borderId="21" xfId="0" applyNumberFormat="1" applyFont="1" applyFill="1" applyBorder="1" applyAlignment="1" applyProtection="1">
      <alignment horizontal="center" vertical="center" wrapText="1"/>
    </xf>
    <xf numFmtId="14" fontId="14" fillId="0" borderId="21" xfId="4" applyNumberFormat="1" applyFill="1" applyBorder="1" applyAlignment="1" applyProtection="1">
      <alignment horizontal="center" vertical="center" wrapText="1"/>
    </xf>
    <xf numFmtId="0" fontId="13" fillId="2" borderId="1" xfId="0" applyFont="1" applyFill="1" applyBorder="1" applyAlignment="1" applyProtection="1">
      <alignment horizontal="center" vertical="center"/>
    </xf>
    <xf numFmtId="0" fontId="13" fillId="0" borderId="1" xfId="0" applyFont="1" applyFill="1" applyBorder="1" applyAlignment="1" applyProtection="1">
      <alignment horizontal="justify" vertical="center" wrapText="1"/>
    </xf>
    <xf numFmtId="0" fontId="13" fillId="0" borderId="1" xfId="0" applyFont="1" applyFill="1" applyBorder="1" applyAlignment="1" applyProtection="1">
      <alignment horizontal="center" vertical="center" wrapText="1"/>
    </xf>
    <xf numFmtId="14" fontId="13" fillId="0" borderId="1" xfId="0" applyNumberFormat="1" applyFont="1" applyFill="1" applyBorder="1" applyAlignment="1" applyProtection="1">
      <alignment horizontal="center" vertical="center"/>
    </xf>
    <xf numFmtId="14" fontId="24" fillId="0" borderId="21" xfId="4" applyNumberFormat="1" applyFont="1" applyFill="1" applyBorder="1" applyAlignment="1" applyProtection="1">
      <alignment horizontal="center" vertical="center" wrapText="1"/>
    </xf>
    <xf numFmtId="0" fontId="13" fillId="0" borderId="2" xfId="0" applyFont="1" applyFill="1" applyBorder="1" applyAlignment="1" applyProtection="1">
      <alignment horizontal="justify" vertical="center" wrapText="1"/>
    </xf>
    <xf numFmtId="0" fontId="13" fillId="0" borderId="2" xfId="0" applyFont="1" applyFill="1" applyBorder="1" applyAlignment="1" applyProtection="1">
      <alignment horizontal="center" vertical="center" wrapText="1"/>
    </xf>
    <xf numFmtId="14" fontId="13" fillId="2" borderId="1" xfId="0" applyNumberFormat="1" applyFont="1" applyFill="1" applyBorder="1" applyAlignment="1" applyProtection="1">
      <alignment horizontal="center" vertical="center"/>
    </xf>
    <xf numFmtId="0" fontId="13" fillId="2" borderId="4" xfId="0" applyFont="1" applyFill="1" applyBorder="1" applyAlignment="1" applyProtection="1">
      <alignment horizontal="left" vertical="center" wrapText="1"/>
    </xf>
    <xf numFmtId="0" fontId="13" fillId="2" borderId="4" xfId="0" applyFont="1" applyFill="1" applyBorder="1" applyAlignment="1" applyProtection="1">
      <alignment horizontal="center" vertical="center" wrapText="1"/>
    </xf>
    <xf numFmtId="14" fontId="13" fillId="2" borderId="4" xfId="0" applyNumberFormat="1" applyFont="1" applyFill="1" applyBorder="1" applyAlignment="1" applyProtection="1">
      <alignment horizontal="center" vertical="center" wrapText="1"/>
    </xf>
    <xf numFmtId="0" fontId="13" fillId="2" borderId="1" xfId="0" applyFont="1" applyFill="1" applyBorder="1" applyAlignment="1" applyProtection="1">
      <alignment horizontal="justify" vertical="center" wrapText="1"/>
    </xf>
    <xf numFmtId="0" fontId="13" fillId="2" borderId="1" xfId="0" applyFont="1" applyFill="1" applyBorder="1" applyAlignment="1" applyProtection="1">
      <alignment horizontal="center" vertical="center" wrapText="1"/>
    </xf>
    <xf numFmtId="0" fontId="13" fillId="0" borderId="4" xfId="0" applyFont="1" applyFill="1" applyBorder="1" applyAlignment="1" applyProtection="1">
      <alignment horizontal="justify" vertical="center" wrapText="1"/>
    </xf>
    <xf numFmtId="0" fontId="13" fillId="0" borderId="4" xfId="0" applyFont="1" applyFill="1" applyBorder="1" applyAlignment="1" applyProtection="1">
      <alignment horizontal="center" vertical="center" wrapText="1"/>
    </xf>
    <xf numFmtId="0" fontId="13" fillId="2" borderId="3" xfId="0" applyFont="1" applyFill="1" applyBorder="1" applyAlignment="1" applyProtection="1">
      <alignment horizontal="justify" vertical="center" wrapText="1"/>
    </xf>
    <xf numFmtId="0" fontId="13" fillId="2" borderId="3" xfId="0" applyFont="1" applyFill="1" applyBorder="1" applyAlignment="1" applyProtection="1">
      <alignment horizontal="center" vertical="center" wrapText="1"/>
    </xf>
    <xf numFmtId="0" fontId="8" fillId="3" borderId="1" xfId="0" applyFont="1" applyFill="1" applyBorder="1" applyAlignment="1" applyProtection="1">
      <alignment horizontal="left" vertical="center" wrapText="1"/>
    </xf>
    <xf numFmtId="0" fontId="8" fillId="3" borderId="2" xfId="0" applyFont="1" applyFill="1" applyBorder="1" applyAlignment="1" applyProtection="1">
      <alignment horizontal="left" vertical="center" wrapText="1"/>
    </xf>
    <xf numFmtId="0" fontId="26" fillId="2" borderId="2" xfId="0" applyFont="1" applyFill="1" applyBorder="1" applyAlignment="1" applyProtection="1">
      <alignment horizontal="center" vertical="center" wrapText="1"/>
    </xf>
    <xf numFmtId="0" fontId="26" fillId="2" borderId="2" xfId="0" applyFont="1" applyFill="1" applyBorder="1" applyAlignment="1" applyProtection="1">
      <alignment vertical="center" wrapText="1"/>
    </xf>
    <xf numFmtId="49" fontId="26" fillId="2" borderId="2" xfId="0" applyNumberFormat="1" applyFont="1" applyFill="1" applyBorder="1" applyAlignment="1" applyProtection="1">
      <alignment vertical="center" wrapText="1"/>
    </xf>
    <xf numFmtId="0" fontId="13" fillId="0" borderId="3" xfId="0" applyFont="1" applyFill="1" applyBorder="1" applyAlignment="1" applyProtection="1">
      <alignment horizontal="center" vertical="center" wrapText="1"/>
    </xf>
    <xf numFmtId="14" fontId="26" fillId="2" borderId="1" xfId="0" applyNumberFormat="1" applyFont="1" applyFill="1" applyBorder="1" applyAlignment="1" applyProtection="1">
      <alignment horizontal="center" vertical="center" wrapText="1"/>
    </xf>
    <xf numFmtId="0" fontId="7" fillId="2" borderId="0" xfId="0" applyFont="1" applyFill="1" applyBorder="1" applyAlignment="1" applyProtection="1">
      <alignment horizontal="center" wrapText="1"/>
    </xf>
    <xf numFmtId="0" fontId="27" fillId="2" borderId="0" xfId="0" applyFont="1" applyFill="1" applyAlignment="1" applyProtection="1">
      <alignment wrapText="1"/>
    </xf>
    <xf numFmtId="0" fontId="27" fillId="2" borderId="0" xfId="0" applyFont="1" applyFill="1" applyProtection="1"/>
    <xf numFmtId="0" fontId="28" fillId="3" borderId="1" xfId="0" applyFont="1" applyFill="1" applyBorder="1" applyAlignment="1" applyProtection="1">
      <alignment horizontal="center" vertical="center" wrapText="1"/>
    </xf>
    <xf numFmtId="0" fontId="26" fillId="2" borderId="0" xfId="0" applyFont="1" applyFill="1" applyProtection="1"/>
    <xf numFmtId="0" fontId="26" fillId="2" borderId="0" xfId="0" applyFont="1" applyFill="1" applyAlignment="1" applyProtection="1">
      <alignment horizontal="left" vertical="center"/>
    </xf>
    <xf numFmtId="0" fontId="26" fillId="0" borderId="1" xfId="0" applyFont="1" applyFill="1" applyBorder="1" applyAlignment="1" applyProtection="1">
      <alignment vertical="center" wrapText="1"/>
    </xf>
    <xf numFmtId="0" fontId="26" fillId="0" borderId="1" xfId="0" applyFont="1" applyFill="1" applyBorder="1" applyProtection="1"/>
    <xf numFmtId="0" fontId="26" fillId="0" borderId="1" xfId="0" applyFont="1" applyFill="1" applyBorder="1" applyAlignment="1" applyProtection="1">
      <alignment horizontal="center" vertical="center" wrapText="1"/>
    </xf>
    <xf numFmtId="0" fontId="26" fillId="2" borderId="1" xfId="0" applyFont="1" applyFill="1" applyBorder="1" applyAlignment="1" applyProtection="1">
      <alignment horizontal="center" vertical="center"/>
    </xf>
    <xf numFmtId="0" fontId="26" fillId="2" borderId="37" xfId="0" applyFont="1" applyFill="1" applyBorder="1" applyAlignment="1" applyProtection="1">
      <alignment horizontal="center" vertical="center"/>
    </xf>
    <xf numFmtId="0" fontId="29" fillId="3" borderId="1" xfId="0" applyFont="1" applyFill="1" applyBorder="1" applyAlignment="1">
      <alignment horizontal="center" vertical="center" wrapText="1"/>
    </xf>
    <xf numFmtId="0" fontId="7" fillId="0" borderId="1" xfId="0" applyFont="1" applyFill="1" applyBorder="1" applyAlignment="1" applyProtection="1">
      <alignment wrapText="1"/>
    </xf>
    <xf numFmtId="0" fontId="7" fillId="2" borderId="1" xfId="0" applyFont="1" applyFill="1" applyBorder="1" applyAlignment="1" applyProtection="1">
      <alignment wrapText="1"/>
    </xf>
    <xf numFmtId="14" fontId="23" fillId="0" borderId="18" xfId="0" applyNumberFormat="1" applyFont="1" applyFill="1" applyBorder="1" applyAlignment="1" applyProtection="1">
      <alignment horizontal="center" vertical="center" wrapText="1"/>
    </xf>
    <xf numFmtId="9" fontId="23" fillId="0" borderId="18" xfId="0" applyNumberFormat="1" applyFont="1" applyFill="1" applyBorder="1" applyAlignment="1" applyProtection="1">
      <alignment horizontal="center" vertical="center" wrapText="1"/>
    </xf>
    <xf numFmtId="14" fontId="23" fillId="0" borderId="21" xfId="0" applyNumberFormat="1" applyFont="1" applyFill="1" applyBorder="1" applyAlignment="1" applyProtection="1">
      <alignment horizontal="center" vertical="center" wrapText="1"/>
    </xf>
    <xf numFmtId="166" fontId="23" fillId="0" borderId="18" xfId="6" applyNumberFormat="1" applyFont="1" applyFill="1" applyBorder="1" applyAlignment="1" applyProtection="1">
      <alignment horizontal="center" vertical="center" wrapText="1"/>
    </xf>
    <xf numFmtId="14" fontId="14" fillId="0" borderId="18" xfId="4" applyNumberFormat="1" applyFont="1" applyFill="1" applyBorder="1" applyAlignment="1" applyProtection="1">
      <alignment horizontal="center" vertical="center" wrapText="1"/>
    </xf>
    <xf numFmtId="0" fontId="13" fillId="0" borderId="21" xfId="5" applyNumberFormat="1" applyFont="1" applyFill="1" applyBorder="1" applyAlignment="1" applyProtection="1">
      <alignment horizontal="center" vertical="center" wrapText="1"/>
    </xf>
    <xf numFmtId="14" fontId="14" fillId="0" borderId="21" xfId="4" applyNumberFormat="1" applyFont="1" applyFill="1" applyBorder="1" applyAlignment="1" applyProtection="1">
      <alignment horizontal="center" vertical="center" wrapText="1"/>
    </xf>
    <xf numFmtId="9" fontId="13" fillId="0" borderId="21" xfId="0" applyNumberFormat="1" applyFont="1" applyFill="1" applyBorder="1" applyAlignment="1" applyProtection="1">
      <alignment horizontal="center" vertical="center" wrapText="1"/>
    </xf>
    <xf numFmtId="14" fontId="1" fillId="3" borderId="21" xfId="0" applyNumberFormat="1" applyFont="1" applyFill="1" applyBorder="1" applyAlignment="1" applyProtection="1">
      <alignment horizontal="center" vertical="center" wrapText="1"/>
    </xf>
    <xf numFmtId="14" fontId="1" fillId="3" borderId="18" xfId="0" applyNumberFormat="1" applyFont="1" applyFill="1" applyBorder="1" applyAlignment="1" applyProtection="1">
      <alignment horizontal="center" vertical="center" wrapText="1"/>
    </xf>
    <xf numFmtId="0" fontId="7" fillId="0" borderId="0" xfId="0" applyFont="1" applyFill="1" applyProtection="1"/>
    <xf numFmtId="0" fontId="26" fillId="0" borderId="3" xfId="0" applyFont="1" applyFill="1" applyBorder="1" applyAlignment="1" applyProtection="1">
      <alignment horizontal="center" vertical="center" wrapText="1"/>
    </xf>
    <xf numFmtId="0" fontId="26" fillId="2"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xf>
    <xf numFmtId="0" fontId="13" fillId="0" borderId="1" xfId="0" applyFont="1" applyBorder="1" applyAlignment="1" applyProtection="1">
      <alignment horizontal="justify" vertical="center" wrapText="1"/>
    </xf>
    <xf numFmtId="0" fontId="26" fillId="2" borderId="4" xfId="0" applyFont="1" applyFill="1" applyBorder="1" applyAlignment="1" applyProtection="1">
      <alignment horizontal="center" vertical="center"/>
    </xf>
    <xf numFmtId="0" fontId="26" fillId="2" borderId="36" xfId="0" applyFont="1" applyFill="1" applyBorder="1" applyAlignment="1" applyProtection="1">
      <alignment horizontal="center" vertical="center"/>
    </xf>
    <xf numFmtId="0" fontId="26" fillId="2" borderId="1" xfId="0" applyFont="1" applyFill="1" applyBorder="1" applyProtection="1"/>
    <xf numFmtId="0" fontId="13" fillId="0" borderId="1" xfId="0" applyFont="1" applyFill="1" applyBorder="1" applyAlignment="1" applyProtection="1">
      <alignment horizontal="center" vertical="center"/>
    </xf>
    <xf numFmtId="0" fontId="13" fillId="0" borderId="1" xfId="0" applyFont="1" applyFill="1" applyBorder="1" applyAlignment="1" applyProtection="1">
      <alignment horizontal="justify" vertical="center"/>
    </xf>
    <xf numFmtId="14" fontId="26" fillId="2" borderId="1" xfId="0" applyNumberFormat="1" applyFont="1" applyFill="1" applyBorder="1" applyAlignment="1" applyProtection="1">
      <alignment horizontal="center" vertical="center"/>
    </xf>
    <xf numFmtId="0" fontId="26" fillId="2" borderId="3" xfId="0" applyFont="1" applyFill="1" applyBorder="1" applyAlignment="1" applyProtection="1">
      <alignment horizontal="center" vertical="center"/>
    </xf>
    <xf numFmtId="0" fontId="13" fillId="0" borderId="3" xfId="0" applyFont="1" applyFill="1" applyBorder="1" applyAlignment="1" applyProtection="1">
      <alignment horizontal="justify" vertical="center"/>
    </xf>
    <xf numFmtId="0" fontId="26" fillId="0" borderId="3" xfId="0" applyFont="1" applyFill="1" applyBorder="1" applyAlignment="1" applyProtection="1">
      <alignment horizontal="justify" vertical="center" wrapText="1"/>
    </xf>
    <xf numFmtId="14" fontId="26" fillId="0" borderId="3" xfId="0" applyNumberFormat="1" applyFont="1" applyFill="1" applyBorder="1" applyAlignment="1" applyProtection="1">
      <alignment horizontal="center" vertical="center"/>
    </xf>
    <xf numFmtId="0" fontId="13" fillId="0" borderId="3" xfId="0" applyFont="1" applyFill="1" applyBorder="1" applyAlignment="1" applyProtection="1">
      <alignment horizontal="justify" vertical="center" wrapText="1"/>
    </xf>
    <xf numFmtId="14" fontId="13" fillId="0" borderId="3" xfId="0" applyNumberFormat="1" applyFont="1" applyFill="1" applyBorder="1" applyAlignment="1" applyProtection="1">
      <alignment horizontal="center" vertical="center" wrapText="1"/>
    </xf>
    <xf numFmtId="9" fontId="13" fillId="0" borderId="18" xfId="3" applyFont="1" applyFill="1" applyBorder="1" applyAlignment="1" applyProtection="1">
      <alignment horizontal="center" vertical="center" wrapText="1"/>
    </xf>
    <xf numFmtId="0" fontId="26" fillId="2" borderId="1" xfId="0" applyFont="1" applyFill="1" applyBorder="1" applyAlignment="1" applyProtection="1">
      <alignment vertical="center" wrapText="1"/>
    </xf>
    <xf numFmtId="0" fontId="13" fillId="0" borderId="21" xfId="0" applyNumberFormat="1" applyFont="1" applyFill="1" applyBorder="1" applyAlignment="1" applyProtection="1">
      <alignment horizontal="justify" vertical="center" wrapText="1"/>
    </xf>
    <xf numFmtId="0" fontId="13" fillId="0" borderId="21" xfId="0" applyNumberFormat="1" applyFont="1" applyFill="1" applyBorder="1" applyAlignment="1" applyProtection="1">
      <alignment horizontal="justify" wrapText="1"/>
    </xf>
    <xf numFmtId="0" fontId="30" fillId="0" borderId="1" xfId="0" applyFont="1" applyFill="1" applyBorder="1" applyProtection="1"/>
    <xf numFmtId="0" fontId="30" fillId="0" borderId="1" xfId="0" applyFont="1" applyBorder="1" applyProtection="1"/>
    <xf numFmtId="0" fontId="26" fillId="0" borderId="1" xfId="0" applyFont="1" applyBorder="1" applyProtection="1"/>
    <xf numFmtId="0" fontId="26" fillId="2" borderId="3" xfId="0" applyFont="1" applyFill="1" applyBorder="1" applyAlignment="1" applyProtection="1">
      <alignment horizontal="center" vertical="center" wrapText="1"/>
    </xf>
    <xf numFmtId="0" fontId="13" fillId="0" borderId="1" xfId="0" applyFont="1" applyFill="1" applyBorder="1" applyAlignment="1">
      <alignment horizontal="justify" vertical="center" wrapText="1"/>
    </xf>
    <xf numFmtId="0" fontId="26" fillId="0" borderId="1" xfId="0" applyFont="1" applyFill="1" applyBorder="1" applyAlignment="1">
      <alignment horizontal="justify" vertical="center" wrapText="1"/>
    </xf>
    <xf numFmtId="0" fontId="26" fillId="0" borderId="5" xfId="0" applyFont="1" applyFill="1" applyBorder="1" applyAlignment="1">
      <alignment horizontal="center" vertical="center" wrapText="1"/>
    </xf>
    <xf numFmtId="14" fontId="26" fillId="0" borderId="1" xfId="0" applyNumberFormat="1" applyFont="1" applyBorder="1" applyAlignment="1">
      <alignment horizontal="center" vertical="center"/>
    </xf>
    <xf numFmtId="0" fontId="26" fillId="0" borderId="0" xfId="0" applyFont="1" applyProtection="1"/>
    <xf numFmtId="0" fontId="26" fillId="0" borderId="1" xfId="0" applyFont="1" applyBorder="1" applyAlignment="1" applyProtection="1">
      <alignment horizontal="center" vertical="center"/>
    </xf>
    <xf numFmtId="0" fontId="26" fillId="0" borderId="1" xfId="0" applyFont="1" applyBorder="1" applyAlignment="1">
      <alignment horizontal="justify" vertical="center" wrapText="1"/>
    </xf>
    <xf numFmtId="0" fontId="13" fillId="0" borderId="1" xfId="0" applyFont="1" applyFill="1" applyBorder="1" applyAlignment="1">
      <alignment horizontal="center" vertical="center" wrapText="1"/>
    </xf>
    <xf numFmtId="0" fontId="26" fillId="0" borderId="5" xfId="0" applyFont="1" applyBorder="1" applyAlignment="1">
      <alignment horizontal="center" vertical="center" wrapText="1"/>
    </xf>
    <xf numFmtId="14" fontId="13" fillId="0" borderId="1" xfId="0" applyNumberFormat="1" applyFont="1" applyBorder="1" applyAlignment="1">
      <alignment horizontal="center" vertical="center"/>
    </xf>
    <xf numFmtId="0" fontId="31" fillId="0" borderId="21" xfId="4" applyNumberFormat="1" applyFont="1" applyFill="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1" xfId="0" applyFont="1" applyBorder="1" applyAlignment="1">
      <alignment horizontal="justify" vertical="center" wrapText="1"/>
    </xf>
    <xf numFmtId="0" fontId="13" fillId="0" borderId="1" xfId="0" applyFont="1" applyBorder="1" applyAlignment="1">
      <alignment horizontal="center" vertical="center"/>
    </xf>
    <xf numFmtId="0" fontId="26" fillId="0" borderId="1" xfId="0" applyFont="1" applyBorder="1" applyAlignment="1">
      <alignment horizontal="center" vertical="center"/>
    </xf>
    <xf numFmtId="0" fontId="13" fillId="0" borderId="1" xfId="0" applyFont="1" applyBorder="1" applyAlignment="1">
      <alignment horizontal="center" vertical="center" wrapText="1"/>
    </xf>
    <xf numFmtId="0" fontId="26" fillId="0" borderId="3" xfId="0" applyFont="1" applyFill="1" applyBorder="1" applyAlignment="1">
      <alignment horizontal="center" vertical="center" wrapText="1"/>
    </xf>
    <xf numFmtId="0" fontId="13" fillId="0" borderId="2" xfId="0" applyFont="1" applyFill="1" applyBorder="1" applyAlignment="1">
      <alignment horizontal="justify" vertical="center" wrapText="1"/>
    </xf>
    <xf numFmtId="0" fontId="13" fillId="0" borderId="2" xfId="0" applyFont="1" applyBorder="1" applyAlignment="1">
      <alignment horizontal="justify" vertical="center" wrapText="1"/>
    </xf>
    <xf numFmtId="0" fontId="13" fillId="0" borderId="3" xfId="0" applyFont="1" applyFill="1" applyBorder="1" applyAlignment="1">
      <alignment horizontal="center" vertical="center" wrapText="1"/>
    </xf>
    <xf numFmtId="0" fontId="13" fillId="0" borderId="5" xfId="0" applyFont="1" applyBorder="1" applyAlignment="1">
      <alignment horizontal="center" vertical="center" wrapText="1"/>
    </xf>
    <xf numFmtId="0" fontId="26" fillId="0" borderId="2" xfId="0" applyFont="1" applyFill="1" applyBorder="1" applyAlignment="1">
      <alignment horizontal="justify" vertical="center" wrapText="1"/>
    </xf>
    <xf numFmtId="0" fontId="26" fillId="0" borderId="1" xfId="0" applyFont="1" applyFill="1" applyBorder="1" applyAlignment="1">
      <alignment horizontal="center" vertical="center" wrapText="1"/>
    </xf>
    <xf numFmtId="14" fontId="26" fillId="0" borderId="5" xfId="0" applyNumberFormat="1" applyFont="1" applyFill="1" applyBorder="1" applyAlignment="1">
      <alignment horizontal="center" vertical="center"/>
    </xf>
    <xf numFmtId="0" fontId="26" fillId="2" borderId="0" xfId="0" applyFont="1" applyFill="1" applyBorder="1" applyProtection="1"/>
    <xf numFmtId="0" fontId="24" fillId="0" borderId="21" xfId="4" applyNumberFormat="1" applyFont="1" applyFill="1" applyBorder="1" applyAlignment="1" applyProtection="1">
      <alignment horizontal="center" vertical="center" wrapText="1"/>
    </xf>
    <xf numFmtId="0" fontId="13" fillId="0" borderId="24" xfId="0" applyNumberFormat="1" applyFont="1" applyFill="1" applyBorder="1" applyAlignment="1" applyProtection="1">
      <alignment horizontal="center" vertical="center" wrapText="1"/>
    </xf>
    <xf numFmtId="10" fontId="13" fillId="0" borderId="24" xfId="3" applyNumberFormat="1" applyFont="1" applyFill="1" applyBorder="1" applyAlignment="1" applyProtection="1">
      <alignment horizontal="center" vertical="center" wrapText="1"/>
    </xf>
    <xf numFmtId="14" fontId="13" fillId="0" borderId="24" xfId="0" applyNumberFormat="1" applyFont="1" applyFill="1" applyBorder="1" applyAlignment="1" applyProtection="1">
      <alignment horizontal="center" vertical="center" wrapText="1"/>
    </xf>
    <xf numFmtId="165" fontId="13" fillId="0" borderId="24" xfId="6" applyFont="1" applyFill="1" applyBorder="1" applyAlignment="1" applyProtection="1">
      <alignment horizontal="center" vertical="center" wrapText="1"/>
    </xf>
    <xf numFmtId="0" fontId="26" fillId="0" borderId="24" xfId="0" applyFont="1" applyFill="1" applyBorder="1" applyAlignment="1" applyProtection="1">
      <alignment horizontal="center" vertical="center" wrapText="1"/>
    </xf>
    <xf numFmtId="0" fontId="32" fillId="0" borderId="24" xfId="0" applyFont="1" applyBorder="1" applyAlignment="1">
      <alignment horizontal="justify" vertical="center" wrapText="1" readingOrder="1"/>
    </xf>
    <xf numFmtId="14" fontId="32" fillId="0" borderId="24" xfId="0" applyNumberFormat="1" applyFont="1" applyBorder="1" applyAlignment="1">
      <alignment horizontal="center" vertical="center" wrapText="1" readingOrder="1"/>
    </xf>
    <xf numFmtId="14" fontId="32" fillId="0" borderId="21" xfId="0" applyNumberFormat="1" applyFont="1" applyBorder="1" applyAlignment="1">
      <alignment horizontal="center" vertical="center" wrapText="1" readingOrder="1"/>
    </xf>
    <xf numFmtId="0" fontId="26" fillId="0" borderId="1" xfId="0" applyFont="1" applyFill="1" applyBorder="1" applyAlignment="1" applyProtection="1">
      <alignment horizontal="left" vertical="center" wrapText="1"/>
    </xf>
    <xf numFmtId="0" fontId="26" fillId="0" borderId="24" xfId="0" applyFont="1" applyBorder="1" applyAlignment="1" applyProtection="1">
      <alignment horizontal="center" vertical="center" wrapText="1"/>
    </xf>
    <xf numFmtId="14" fontId="24" fillId="0" borderId="24" xfId="4" applyNumberFormat="1" applyFont="1" applyFill="1" applyBorder="1" applyAlignment="1" applyProtection="1">
      <alignment horizontal="center" vertical="center" wrapText="1"/>
    </xf>
    <xf numFmtId="0" fontId="26" fillId="2" borderId="24" xfId="0" applyFont="1" applyFill="1" applyBorder="1" applyAlignment="1" applyProtection="1">
      <alignment horizontal="center" vertical="center" wrapText="1"/>
    </xf>
    <xf numFmtId="14" fontId="33" fillId="0" borderId="24" xfId="7" applyNumberFormat="1" applyFont="1" applyFill="1" applyBorder="1" applyAlignment="1" applyProtection="1">
      <alignment horizontal="center" vertical="center" wrapText="1"/>
    </xf>
    <xf numFmtId="0" fontId="32" fillId="0" borderId="24" xfId="0" applyFont="1" applyBorder="1" applyAlignment="1">
      <alignment horizontal="left" vertical="center" wrapText="1" readingOrder="1"/>
    </xf>
    <xf numFmtId="0" fontId="32" fillId="0" borderId="24" xfId="0" applyFont="1" applyBorder="1" applyAlignment="1">
      <alignment horizontal="center" vertical="center" wrapText="1" readingOrder="1"/>
    </xf>
    <xf numFmtId="0" fontId="32" fillId="0" borderId="24" xfId="0" applyFont="1" applyBorder="1" applyAlignment="1">
      <alignment vertical="center" wrapText="1" readingOrder="1"/>
    </xf>
    <xf numFmtId="14" fontId="26" fillId="2" borderId="24" xfId="0" applyNumberFormat="1" applyFont="1" applyFill="1" applyBorder="1" applyAlignment="1" applyProtection="1">
      <alignment horizontal="center" vertical="center" wrapText="1"/>
    </xf>
    <xf numFmtId="0" fontId="8" fillId="4" borderId="24" xfId="0" applyFont="1" applyFill="1" applyBorder="1" applyAlignment="1" applyProtection="1">
      <alignment horizontal="center" vertical="center" wrapText="1"/>
    </xf>
    <xf numFmtId="0" fontId="1" fillId="4" borderId="21" xfId="0" applyFont="1" applyFill="1" applyBorder="1" applyAlignment="1" applyProtection="1">
      <alignment horizontal="center" vertical="center" wrapText="1"/>
    </xf>
    <xf numFmtId="14" fontId="1" fillId="3" borderId="24" xfId="0" applyNumberFormat="1" applyFont="1" applyFill="1" applyBorder="1" applyAlignment="1" applyProtection="1">
      <alignment horizontal="center" vertical="center" wrapText="1"/>
    </xf>
    <xf numFmtId="14" fontId="26" fillId="0" borderId="1" xfId="0" applyNumberFormat="1" applyFont="1" applyFill="1" applyBorder="1" applyAlignment="1">
      <alignment horizontal="center" vertical="center"/>
    </xf>
    <xf numFmtId="14" fontId="13" fillId="0" borderId="1" xfId="0" applyNumberFormat="1" applyFont="1" applyFill="1" applyBorder="1" applyAlignment="1">
      <alignment horizontal="center" vertical="center"/>
    </xf>
    <xf numFmtId="0" fontId="26" fillId="0" borderId="0" xfId="0" applyFont="1" applyFill="1" applyProtection="1"/>
    <xf numFmtId="0" fontId="26" fillId="0" borderId="5" xfId="0" applyFont="1" applyFill="1" applyBorder="1" applyAlignment="1" applyProtection="1">
      <alignment horizontal="center" vertical="center" wrapText="1"/>
    </xf>
    <xf numFmtId="14" fontId="26" fillId="0" borderId="1" xfId="0" applyNumberFormat="1" applyFont="1" applyFill="1" applyBorder="1" applyAlignment="1" applyProtection="1">
      <alignment horizontal="center" vertical="center"/>
    </xf>
    <xf numFmtId="0" fontId="26" fillId="0" borderId="36" xfId="0" applyFont="1" applyFill="1" applyBorder="1" applyAlignment="1" applyProtection="1">
      <alignment horizontal="center" vertical="center"/>
    </xf>
    <xf numFmtId="0" fontId="30" fillId="0" borderId="1" xfId="0" applyFont="1" applyFill="1" applyBorder="1" applyAlignment="1" applyProtection="1">
      <alignment vertical="center" wrapText="1"/>
    </xf>
    <xf numFmtId="0" fontId="26" fillId="0" borderId="3" xfId="0" applyFont="1" applyFill="1" applyBorder="1" applyAlignment="1" applyProtection="1">
      <alignment horizontal="center" vertical="center" wrapText="1"/>
    </xf>
    <xf numFmtId="0" fontId="26" fillId="0" borderId="1" xfId="0" applyFont="1" applyFill="1" applyBorder="1" applyAlignment="1" applyProtection="1">
      <alignment horizontal="justify" vertical="center" wrapText="1"/>
    </xf>
    <xf numFmtId="14" fontId="12" fillId="3" borderId="22" xfId="0" applyNumberFormat="1" applyFont="1" applyFill="1" applyBorder="1" applyAlignment="1" applyProtection="1">
      <alignment horizontal="center" vertical="center" wrapText="1"/>
    </xf>
    <xf numFmtId="14" fontId="12" fillId="3" borderId="0" xfId="0" applyNumberFormat="1" applyFont="1" applyFill="1" applyBorder="1" applyAlignment="1" applyProtection="1">
      <alignment horizontal="center" vertical="center" wrapText="1"/>
    </xf>
    <xf numFmtId="0" fontId="2" fillId="2" borderId="3" xfId="0"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0" fontId="15" fillId="2" borderId="3"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14" fontId="12" fillId="3" borderId="18" xfId="0" applyNumberFormat="1" applyFont="1" applyFill="1" applyBorder="1" applyAlignment="1" applyProtection="1">
      <alignment horizontal="center" vertical="center" wrapText="1"/>
    </xf>
    <xf numFmtId="14" fontId="12" fillId="3" borderId="19" xfId="0" applyNumberFormat="1" applyFont="1" applyFill="1" applyBorder="1" applyAlignment="1" applyProtection="1">
      <alignment horizontal="center" vertical="center" wrapText="1"/>
    </xf>
    <xf numFmtId="14" fontId="12" fillId="3" borderId="20" xfId="0" applyNumberFormat="1"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2" fillId="2" borderId="13" xfId="0" applyFont="1" applyFill="1" applyBorder="1" applyAlignment="1" applyProtection="1">
      <alignment horizontal="left" vertical="center" wrapText="1"/>
    </xf>
    <xf numFmtId="0" fontId="2" fillId="0" borderId="14" xfId="0" applyFont="1" applyBorder="1" applyAlignment="1" applyProtection="1"/>
    <xf numFmtId="0" fontId="2" fillId="0" borderId="15" xfId="0" applyFont="1" applyBorder="1" applyAlignment="1" applyProtection="1"/>
    <xf numFmtId="0" fontId="2" fillId="2" borderId="2" xfId="0" applyFont="1" applyFill="1" applyBorder="1" applyAlignment="1" applyProtection="1">
      <alignment horizontal="left" vertical="center" wrapText="1"/>
    </xf>
    <xf numFmtId="0" fontId="2" fillId="2" borderId="5" xfId="0" applyFont="1" applyFill="1" applyBorder="1" applyAlignment="1" applyProtection="1">
      <alignment horizontal="left" vertical="center" wrapText="1"/>
    </xf>
    <xf numFmtId="14" fontId="2" fillId="0" borderId="1" xfId="0" applyNumberFormat="1" applyFont="1" applyFill="1" applyBorder="1" applyAlignment="1" applyProtection="1">
      <alignment horizontal="left" vertical="center"/>
    </xf>
    <xf numFmtId="0" fontId="2" fillId="0" borderId="1" xfId="0" applyFont="1" applyFill="1" applyBorder="1" applyAlignment="1" applyProtection="1">
      <alignment horizontal="left" vertical="center"/>
    </xf>
    <xf numFmtId="1" fontId="2" fillId="0" borderId="7" xfId="0" applyNumberFormat="1" applyFont="1" applyFill="1" applyBorder="1" applyAlignment="1" applyProtection="1">
      <alignment horizontal="left" vertical="center"/>
    </xf>
    <xf numFmtId="1" fontId="2" fillId="0" borderId="10" xfId="0" applyNumberFormat="1" applyFont="1" applyFill="1" applyBorder="1" applyAlignment="1" applyProtection="1">
      <alignment horizontal="left" vertical="center"/>
    </xf>
    <xf numFmtId="0" fontId="0" fillId="0" borderId="23" xfId="0" applyFont="1" applyBorder="1" applyAlignment="1" applyProtection="1">
      <alignment horizontal="center"/>
    </xf>
    <xf numFmtId="0" fontId="10" fillId="0" borderId="23" xfId="0" applyFont="1" applyBorder="1" applyAlignment="1" applyProtection="1">
      <alignment horizontal="left" vertical="center"/>
    </xf>
    <xf numFmtId="0" fontId="21" fillId="0" borderId="23" xfId="0" applyFont="1" applyBorder="1" applyAlignment="1" applyProtection="1">
      <alignment horizontal="left" vertical="center"/>
    </xf>
    <xf numFmtId="0" fontId="1" fillId="2" borderId="0"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8" fillId="3" borderId="4" xfId="0" applyFont="1" applyFill="1" applyBorder="1" applyAlignment="1" applyProtection="1">
      <alignment horizontal="center" vertical="center" wrapText="1"/>
    </xf>
    <xf numFmtId="14" fontId="1" fillId="3" borderId="18" xfId="0" applyNumberFormat="1" applyFont="1" applyFill="1" applyBorder="1" applyAlignment="1" applyProtection="1">
      <alignment horizontal="center" vertical="center" wrapText="1"/>
    </xf>
    <xf numFmtId="14" fontId="1" fillId="3" borderId="19" xfId="0" applyNumberFormat="1" applyFont="1" applyFill="1" applyBorder="1" applyAlignment="1" applyProtection="1">
      <alignment horizontal="center" vertical="center" wrapText="1"/>
    </xf>
    <xf numFmtId="14" fontId="1" fillId="3" borderId="20" xfId="0" applyNumberFormat="1"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14" fontId="1" fillId="3" borderId="22" xfId="0" applyNumberFormat="1" applyFont="1" applyFill="1" applyBorder="1" applyAlignment="1" applyProtection="1">
      <alignment horizontal="center" vertical="center" wrapText="1"/>
    </xf>
    <xf numFmtId="14" fontId="1" fillId="3" borderId="0" xfId="0" applyNumberFormat="1"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7" fillId="2" borderId="12" xfId="0" applyFont="1" applyFill="1" applyBorder="1" applyAlignment="1" applyProtection="1">
      <alignment horizontal="left"/>
    </xf>
    <xf numFmtId="0" fontId="7" fillId="2" borderId="5" xfId="0" applyFont="1" applyFill="1" applyBorder="1" applyAlignment="1" applyProtection="1">
      <alignment horizontal="left"/>
    </xf>
    <xf numFmtId="0" fontId="13" fillId="2" borderId="7" xfId="0" applyFont="1" applyFill="1" applyBorder="1" applyAlignment="1" applyProtection="1">
      <alignment horizontal="center" vertical="center" wrapText="1"/>
    </xf>
    <xf numFmtId="0" fontId="13" fillId="2" borderId="9" xfId="0" applyFont="1" applyFill="1" applyBorder="1" applyAlignment="1" applyProtection="1">
      <alignment horizontal="center" vertical="center" wrapText="1"/>
    </xf>
    <xf numFmtId="0" fontId="13" fillId="2" borderId="8" xfId="0" applyFont="1" applyFill="1" applyBorder="1" applyAlignment="1" applyProtection="1">
      <alignment horizontal="center" vertical="center" wrapText="1"/>
    </xf>
    <xf numFmtId="0" fontId="28" fillId="3" borderId="1"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0" fontId="13" fillId="2" borderId="6" xfId="0" applyFont="1" applyFill="1" applyBorder="1" applyAlignment="1" applyProtection="1">
      <alignment horizontal="center" vertical="center" wrapText="1"/>
    </xf>
    <xf numFmtId="0" fontId="13" fillId="2" borderId="4" xfId="0" applyFont="1" applyFill="1" applyBorder="1" applyAlignment="1" applyProtection="1">
      <alignment horizontal="center" vertical="center" wrapText="1"/>
    </xf>
    <xf numFmtId="14" fontId="12" fillId="3" borderId="21" xfId="0" applyNumberFormat="1" applyFont="1" applyFill="1" applyBorder="1" applyAlignment="1" applyProtection="1">
      <alignment horizontal="center" vertical="center" wrapText="1"/>
    </xf>
    <xf numFmtId="14" fontId="12" fillId="3" borderId="16" xfId="0" applyNumberFormat="1" applyFont="1" applyFill="1" applyBorder="1" applyAlignment="1" applyProtection="1">
      <alignment horizontal="center" vertical="center" wrapText="1"/>
    </xf>
    <xf numFmtId="14" fontId="12" fillId="3" borderId="17" xfId="0" applyNumberFormat="1" applyFont="1" applyFill="1" applyBorder="1" applyAlignment="1" applyProtection="1">
      <alignment horizontal="center" vertical="center" wrapText="1"/>
    </xf>
    <xf numFmtId="0" fontId="7" fillId="2" borderId="1"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xf>
    <xf numFmtId="0" fontId="2" fillId="2" borderId="6" xfId="0" applyFont="1" applyFill="1" applyBorder="1" applyAlignment="1" applyProtection="1">
      <alignment horizontal="center" vertical="center" wrapText="1"/>
    </xf>
    <xf numFmtId="14" fontId="2" fillId="2" borderId="3" xfId="0" applyNumberFormat="1" applyFont="1" applyFill="1" applyBorder="1" applyAlignment="1" applyProtection="1">
      <alignment horizontal="center" vertical="center" wrapText="1"/>
    </xf>
    <xf numFmtId="14" fontId="2" fillId="2" borderId="6" xfId="0" applyNumberFormat="1" applyFont="1" applyFill="1" applyBorder="1" applyAlignment="1" applyProtection="1">
      <alignment horizontal="center" vertical="center" wrapText="1"/>
    </xf>
    <xf numFmtId="14" fontId="2" fillId="2" borderId="4" xfId="0" applyNumberFormat="1" applyFont="1" applyFill="1" applyBorder="1" applyAlignment="1" applyProtection="1">
      <alignment horizontal="center" vertical="center" wrapText="1"/>
    </xf>
    <xf numFmtId="0" fontId="2" fillId="2" borderId="25" xfId="0" applyFont="1" applyFill="1" applyBorder="1" applyAlignment="1" applyProtection="1">
      <alignment horizontal="center" vertical="center" wrapText="1"/>
    </xf>
    <xf numFmtId="0" fontId="2" fillId="2" borderId="1" xfId="0" applyFont="1" applyFill="1" applyBorder="1" applyAlignment="1" applyProtection="1">
      <alignment horizontal="left" vertical="center" wrapText="1"/>
    </xf>
    <xf numFmtId="0" fontId="26" fillId="2" borderId="3" xfId="0" applyFont="1" applyFill="1" applyBorder="1" applyAlignment="1" applyProtection="1">
      <alignment horizontal="center" vertical="center" wrapText="1"/>
    </xf>
    <xf numFmtId="0" fontId="26" fillId="2" borderId="6" xfId="0" applyFont="1" applyFill="1" applyBorder="1" applyAlignment="1" applyProtection="1">
      <alignment horizontal="center" vertical="center" wrapText="1"/>
    </xf>
    <xf numFmtId="0" fontId="26" fillId="2" borderId="4" xfId="0" applyFont="1" applyFill="1" applyBorder="1" applyAlignment="1" applyProtection="1">
      <alignment horizontal="center" vertical="center" wrapText="1"/>
    </xf>
    <xf numFmtId="0" fontId="26" fillId="0" borderId="3" xfId="0" applyFont="1" applyFill="1" applyBorder="1" applyAlignment="1" applyProtection="1">
      <alignment vertical="center" wrapText="1"/>
    </xf>
    <xf numFmtId="0" fontId="26" fillId="0" borderId="4" xfId="0" applyFont="1" applyFill="1" applyBorder="1" applyAlignment="1" applyProtection="1">
      <alignment vertical="center" wrapText="1"/>
    </xf>
    <xf numFmtId="0" fontId="13" fillId="0" borderId="3"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26" fillId="2" borderId="3" xfId="0" applyFont="1" applyFill="1" applyBorder="1" applyAlignment="1" applyProtection="1">
      <alignment horizontal="center" vertical="center"/>
    </xf>
    <xf numFmtId="0" fontId="26" fillId="2" borderId="4" xfId="0" applyFont="1" applyFill="1" applyBorder="1" applyAlignment="1" applyProtection="1">
      <alignment horizontal="center" vertical="center"/>
    </xf>
    <xf numFmtId="0" fontId="26" fillId="0" borderId="3" xfId="0" applyFont="1" applyFill="1" applyBorder="1" applyAlignment="1" applyProtection="1">
      <alignment horizontal="center" vertical="center" wrapText="1"/>
    </xf>
    <xf numFmtId="0" fontId="26" fillId="0" borderId="4" xfId="0" applyFont="1" applyFill="1" applyBorder="1" applyAlignment="1" applyProtection="1">
      <alignment horizontal="center" vertical="center" wrapText="1"/>
    </xf>
    <xf numFmtId="0" fontId="7" fillId="2" borderId="2" xfId="0" applyFont="1" applyFill="1" applyBorder="1" applyAlignment="1" applyProtection="1">
      <alignment horizontal="left" vertical="center" wrapText="1"/>
    </xf>
    <xf numFmtId="0" fontId="7" fillId="2" borderId="12" xfId="0" applyFont="1" applyFill="1" applyBorder="1" applyAlignment="1" applyProtection="1">
      <alignment horizontal="left" vertical="center" wrapText="1"/>
    </xf>
    <xf numFmtId="0" fontId="7" fillId="2" borderId="5" xfId="0" applyFont="1" applyFill="1" applyBorder="1" applyAlignment="1" applyProtection="1">
      <alignment horizontal="left" vertical="center" wrapText="1"/>
    </xf>
    <xf numFmtId="14" fontId="2" fillId="0" borderId="28" xfId="0" applyNumberFormat="1" applyFont="1" applyFill="1" applyBorder="1" applyAlignment="1" applyProtection="1">
      <alignment horizontal="left" vertical="center"/>
    </xf>
    <xf numFmtId="14" fontId="2" fillId="0" borderId="5" xfId="0" applyNumberFormat="1" applyFont="1" applyFill="1" applyBorder="1" applyAlignment="1" applyProtection="1">
      <alignment horizontal="left" vertical="center"/>
    </xf>
    <xf numFmtId="0" fontId="26" fillId="0" borderId="6" xfId="0" applyFont="1" applyFill="1" applyBorder="1" applyAlignment="1" applyProtection="1">
      <alignment horizontal="center" vertical="center" wrapText="1"/>
    </xf>
    <xf numFmtId="0" fontId="7" fillId="0" borderId="21" xfId="0" applyFont="1" applyBorder="1" applyAlignment="1" applyProtection="1">
      <alignment horizontal="justify" vertical="center" wrapText="1"/>
    </xf>
    <xf numFmtId="0" fontId="7" fillId="0" borderId="16" xfId="0" applyFont="1" applyBorder="1" applyAlignment="1" applyProtection="1">
      <alignment horizontal="justify" vertical="center" wrapText="1"/>
    </xf>
    <xf numFmtId="0" fontId="7" fillId="0" borderId="17" xfId="0" applyFont="1" applyBorder="1" applyAlignment="1" applyProtection="1">
      <alignment horizontal="justify" vertical="center" wrapText="1"/>
    </xf>
    <xf numFmtId="0" fontId="8" fillId="3" borderId="24" xfId="0" applyFont="1" applyFill="1" applyBorder="1" applyAlignment="1" applyProtection="1">
      <alignment horizontal="left" vertical="center"/>
    </xf>
    <xf numFmtId="0" fontId="8" fillId="3" borderId="26" xfId="0" applyFont="1" applyFill="1" applyBorder="1" applyAlignment="1" applyProtection="1">
      <alignment horizontal="left" vertical="center"/>
    </xf>
    <xf numFmtId="0" fontId="8" fillId="3" borderId="27" xfId="0" applyFont="1" applyFill="1" applyBorder="1" applyAlignment="1" applyProtection="1">
      <alignment horizontal="left" vertical="center"/>
    </xf>
    <xf numFmtId="0" fontId="8" fillId="3" borderId="29" xfId="0" applyFont="1" applyFill="1" applyBorder="1" applyAlignment="1" applyProtection="1">
      <alignment horizontal="left" vertical="center"/>
    </xf>
    <xf numFmtId="0" fontId="8" fillId="3" borderId="30" xfId="0" applyFont="1" applyFill="1" applyBorder="1" applyAlignment="1" applyProtection="1">
      <alignment horizontal="left" vertical="center"/>
    </xf>
    <xf numFmtId="0" fontId="8" fillId="3" borderId="18" xfId="0" applyFont="1" applyFill="1" applyBorder="1" applyAlignment="1" applyProtection="1">
      <alignment horizontal="left" vertical="center"/>
    </xf>
    <xf numFmtId="0" fontId="8" fillId="3" borderId="20" xfId="0" applyFont="1" applyFill="1" applyBorder="1" applyAlignment="1" applyProtection="1">
      <alignment horizontal="left" vertical="center"/>
    </xf>
    <xf numFmtId="0" fontId="7" fillId="0" borderId="21" xfId="0" applyFont="1" applyBorder="1" applyAlignment="1" applyProtection="1">
      <alignment horizontal="left" vertical="center"/>
    </xf>
    <xf numFmtId="0" fontId="7" fillId="0" borderId="16" xfId="0" applyFont="1" applyBorder="1" applyAlignment="1" applyProtection="1">
      <alignment horizontal="left" vertical="center"/>
    </xf>
    <xf numFmtId="0" fontId="7" fillId="0" borderId="17" xfId="0" applyFont="1" applyBorder="1" applyAlignment="1" applyProtection="1">
      <alignment horizontal="left" vertical="center"/>
    </xf>
    <xf numFmtId="0" fontId="7" fillId="0" borderId="21" xfId="0" applyFont="1" applyBorder="1" applyAlignment="1" applyProtection="1">
      <alignment horizontal="left" vertical="center" wrapText="1"/>
    </xf>
    <xf numFmtId="0" fontId="7" fillId="0" borderId="16" xfId="0" applyFont="1" applyBorder="1" applyAlignment="1" applyProtection="1">
      <alignment horizontal="left" vertical="center" wrapText="1"/>
    </xf>
    <xf numFmtId="0" fontId="7" fillId="0" borderId="17" xfId="0" applyFont="1" applyBorder="1" applyAlignment="1" applyProtection="1">
      <alignment horizontal="left" vertical="center" wrapText="1"/>
    </xf>
    <xf numFmtId="14" fontId="1" fillId="3" borderId="24" xfId="0" applyNumberFormat="1" applyFont="1" applyFill="1" applyBorder="1" applyAlignment="1" applyProtection="1">
      <alignment horizontal="center" vertical="center" wrapText="1"/>
    </xf>
    <xf numFmtId="0" fontId="7" fillId="0" borderId="9" xfId="0" applyFont="1" applyBorder="1" applyAlignment="1" applyProtection="1">
      <alignment horizontal="center"/>
    </xf>
    <xf numFmtId="0" fontId="7" fillId="0" borderId="0" xfId="0" applyFont="1" applyBorder="1" applyAlignment="1" applyProtection="1">
      <alignment horizontal="center"/>
    </xf>
    <xf numFmtId="14" fontId="1" fillId="3" borderId="38" xfId="0" applyNumberFormat="1" applyFont="1" applyFill="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6" fillId="0" borderId="33" xfId="0" applyFont="1" applyBorder="1" applyAlignment="1" applyProtection="1">
      <alignment horizontal="center" vertical="center" wrapText="1"/>
    </xf>
    <xf numFmtId="0" fontId="8" fillId="4" borderId="24" xfId="0" applyFont="1" applyFill="1" applyBorder="1" applyAlignment="1" applyProtection="1">
      <alignment horizontal="center" vertical="center" wrapText="1"/>
    </xf>
    <xf numFmtId="0" fontId="26" fillId="0" borderId="31" xfId="0" applyFont="1" applyFill="1" applyBorder="1" applyAlignment="1" applyProtection="1">
      <alignment horizontal="center" vertical="center" wrapText="1"/>
    </xf>
    <xf numFmtId="0" fontId="26" fillId="0" borderId="32" xfId="0" applyFont="1" applyFill="1" applyBorder="1" applyAlignment="1" applyProtection="1">
      <alignment horizontal="center" vertical="center" wrapText="1"/>
    </xf>
    <xf numFmtId="0" fontId="26" fillId="0" borderId="33" xfId="0" applyFont="1" applyFill="1" applyBorder="1" applyAlignment="1" applyProtection="1">
      <alignment horizontal="center" vertical="center" wrapText="1"/>
    </xf>
    <xf numFmtId="0" fontId="26" fillId="0" borderId="32" xfId="0" applyFont="1" applyBorder="1" applyAlignment="1" applyProtection="1">
      <alignment horizontal="center" vertical="center" wrapText="1"/>
    </xf>
    <xf numFmtId="0" fontId="32" fillId="0" borderId="24" xfId="0" applyFont="1" applyBorder="1" applyAlignment="1">
      <alignment horizontal="left" vertical="center" wrapText="1" readingOrder="1"/>
    </xf>
    <xf numFmtId="0" fontId="8" fillId="3" borderId="24" xfId="0" applyFont="1" applyFill="1" applyBorder="1" applyAlignment="1" applyProtection="1">
      <alignment horizontal="center" vertical="center"/>
    </xf>
    <xf numFmtId="0" fontId="8" fillId="3" borderId="21" xfId="0" applyFont="1" applyFill="1" applyBorder="1" applyAlignment="1" applyProtection="1">
      <alignment horizontal="center" vertical="center"/>
    </xf>
  </cellXfs>
  <cellStyles count="8">
    <cellStyle name="Hipervínculo" xfId="4" builtinId="8"/>
    <cellStyle name="Hipervínculo 2" xfId="7"/>
    <cellStyle name="Millares" xfId="6" builtinId="3"/>
    <cellStyle name="Millares [0]" xfId="5" builtinId="6"/>
    <cellStyle name="Normal" xfId="0" builtinId="0"/>
    <cellStyle name="Normal 2" xfId="1"/>
    <cellStyle name="Normal 3" xfId="2"/>
    <cellStyle name="Porcentaje"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2</xdr:col>
      <xdr:colOff>211752</xdr:colOff>
      <xdr:row>2</xdr:row>
      <xdr:rowOff>145120</xdr:rowOff>
    </xdr:to>
    <xdr:pic>
      <xdr:nvPicPr>
        <xdr:cNvPr id="3" name="1 Imagen" descr="Logo FUGA ALCALDIA-02.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58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1</xdr:col>
      <xdr:colOff>328706</xdr:colOff>
      <xdr:row>2</xdr:row>
      <xdr:rowOff>145120</xdr:rowOff>
    </xdr:to>
    <xdr:pic>
      <xdr:nvPicPr>
        <xdr:cNvPr id="3" name="1 Imagen" descr="Logo FUGA ALCALDIA-02.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2</xdr:col>
      <xdr:colOff>209176</xdr:colOff>
      <xdr:row>2</xdr:row>
      <xdr:rowOff>145120</xdr:rowOff>
    </xdr:to>
    <xdr:pic>
      <xdr:nvPicPr>
        <xdr:cNvPr id="3" name="1 Imagen" descr="Logo FUGA ALCALDIA-02.pn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2</xdr:col>
      <xdr:colOff>289485</xdr:colOff>
      <xdr:row>2</xdr:row>
      <xdr:rowOff>145120</xdr:rowOff>
    </xdr:to>
    <xdr:pic>
      <xdr:nvPicPr>
        <xdr:cNvPr id="3" name="1 Imagen" descr="Logo FUGA ALCALDIA-02.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1</xdr:col>
      <xdr:colOff>298823</xdr:colOff>
      <xdr:row>2</xdr:row>
      <xdr:rowOff>145120</xdr:rowOff>
    </xdr:to>
    <xdr:pic>
      <xdr:nvPicPr>
        <xdr:cNvPr id="3" name="1 Imagen" descr="Logo FUGA ALCALDIA-02.pn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1</xdr:col>
      <xdr:colOff>216647</xdr:colOff>
      <xdr:row>2</xdr:row>
      <xdr:rowOff>145120</xdr:rowOff>
    </xdr:to>
    <xdr:pic>
      <xdr:nvPicPr>
        <xdr:cNvPr id="3" name="1 Imagen" descr="Logo FUGA ALCALDIA-02.pn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31298</xdr:colOff>
      <xdr:row>0</xdr:row>
      <xdr:rowOff>101409</xdr:rowOff>
    </xdr:from>
    <xdr:to>
      <xdr:col>0</xdr:col>
      <xdr:colOff>721981</xdr:colOff>
      <xdr:row>2</xdr:row>
      <xdr:rowOff>201084</xdr:rowOff>
    </xdr:to>
    <xdr:pic>
      <xdr:nvPicPr>
        <xdr:cNvPr id="2" name="1 Imagen" descr="Logo FUGA ALCALDIA-02.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31298" y="101409"/>
          <a:ext cx="691243" cy="623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pt.%202020/ANEXO%201%20Seguimiento%20PAAC%20I%20cuatrimestr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Riesgos Corrupcion"/>
      <sheetName val="C2 Antitramites"/>
      <sheetName val="C3 Rendicion Cuentas"/>
      <sheetName val="C4. Atencion Ciudadano"/>
      <sheetName val="C5 Ley Transparencia"/>
      <sheetName val="C6  Iniciativas Adicionales"/>
      <sheetName val="C7 Participación Ciudadana"/>
      <sheetName val="Hoja1"/>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ile:///\\192.168.0.34\plan%20operativo%20integral\OFICINA%20ASESORA%20DE%20PLANEACI&#211;N\PAAC\PAAC%202020\Evidencias\Componente%201-%20Riesgos%20C\1.5" TargetMode="External"/><Relationship Id="rId1" Type="http://schemas.openxmlformats.org/officeDocument/2006/relationships/hyperlink" Target="file:///\\192.168.0.34\plan%20operativo%20integral\OFICINA%20ASESORA%20DE%20PLANEACI&#211;N\PAAC\PAAC%202020\Evidencias\Componente%201-%20Riesgos%20C\1.5"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fuga.gov.co/sites/default/files/componente_de_inversion_y_gestion_-_segplan_a_31_de_mayo_de_2020_1.pdfVer%20evidencias%20en"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fuga.gov.co/transparencia/estadisticas-pqr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fuga.gov.co/transparencia"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file:///\\192.168.0.34\plan%20operativo%20integral\SUB.%20GESTI&#211;N%20CORPORATIVA\2020\PAAC\C6\PAAC%202020\DIPLOMA%20CAPACITACION%20INTEGRIDAD" TargetMode="External"/><Relationship Id="rId2" Type="http://schemas.openxmlformats.org/officeDocument/2006/relationships/hyperlink" Target="file:///\\192.168.0.34\plan%20operativo%20integral\SUB.%20GESTI&#211;N%20CORPORATIVA\2020\PAAC\C6\2.1" TargetMode="External"/><Relationship Id="rId1" Type="http://schemas.openxmlformats.org/officeDocument/2006/relationships/hyperlink" Target="https://intranet.fuga.gov.co/sites/default/files/una_historia_de_valores_1.pdf"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file:///\\192.168.0.34\plan%20operativo%20integral\SUB.%20GESTI&#211;N%20CORPORATIVA\2020\PAAC\C6\PAAC%202020"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S20"/>
  <sheetViews>
    <sheetView view="pageBreakPreview" zoomScale="70" zoomScaleNormal="70" zoomScaleSheetLayoutView="70" workbookViewId="0">
      <pane xSplit="3" topLeftCell="D1" activePane="topRight" state="frozen"/>
      <selection activeCell="A7" sqref="A7"/>
      <selection pane="topRight" activeCell="D13" sqref="D13"/>
    </sheetView>
  </sheetViews>
  <sheetFormatPr baseColWidth="10" defaultColWidth="11.42578125" defaultRowHeight="12.75" x14ac:dyDescent="0.2"/>
  <cols>
    <col min="1" max="1" width="14.5703125" style="5" customWidth="1"/>
    <col min="2" max="2" width="6" style="5" customWidth="1"/>
    <col min="3" max="4" width="16.42578125" style="5" customWidth="1"/>
    <col min="5" max="5" width="16.42578125" style="36" customWidth="1"/>
    <col min="6" max="6" width="16.42578125" style="5" customWidth="1"/>
    <col min="7" max="7" width="12.140625" style="5" customWidth="1"/>
    <col min="8" max="8" width="13.28515625" style="5" customWidth="1"/>
    <col min="9" max="10" width="8.42578125" style="5" customWidth="1"/>
    <col min="11" max="11" width="11.42578125" style="5" customWidth="1"/>
    <col min="12" max="12" width="33.7109375" style="5" customWidth="1"/>
    <col min="13" max="13" width="11.42578125" style="5" customWidth="1"/>
    <col min="14" max="14" width="19.28515625" style="5" customWidth="1"/>
    <col min="15" max="16" width="38.42578125" style="5" customWidth="1"/>
    <col min="17" max="16384" width="11.42578125" style="5"/>
  </cols>
  <sheetData>
    <row r="1" spans="1:19" x14ac:dyDescent="0.2">
      <c r="A1" s="245"/>
      <c r="B1" s="245"/>
      <c r="C1" s="63" t="s">
        <v>230</v>
      </c>
      <c r="D1" s="246" t="s">
        <v>332</v>
      </c>
      <c r="E1" s="246"/>
      <c r="F1" s="246"/>
      <c r="G1" s="64" t="s">
        <v>232</v>
      </c>
      <c r="H1" s="65"/>
    </row>
    <row r="2" spans="1:19" x14ac:dyDescent="0.2">
      <c r="A2" s="245"/>
      <c r="B2" s="245"/>
      <c r="C2" s="63" t="s">
        <v>234</v>
      </c>
      <c r="D2" s="246" t="s">
        <v>333</v>
      </c>
      <c r="E2" s="246"/>
      <c r="F2" s="246"/>
      <c r="G2" s="64" t="s">
        <v>10</v>
      </c>
      <c r="H2" s="67">
        <v>1</v>
      </c>
    </row>
    <row r="3" spans="1:19" x14ac:dyDescent="0.2">
      <c r="A3" s="245"/>
      <c r="B3" s="245"/>
      <c r="C3" s="63" t="s">
        <v>236</v>
      </c>
      <c r="D3" s="247"/>
      <c r="E3" s="247"/>
      <c r="F3" s="247"/>
      <c r="G3" s="64" t="s">
        <v>237</v>
      </c>
      <c r="H3" s="65" t="s">
        <v>334</v>
      </c>
    </row>
    <row r="4" spans="1:19" ht="39" customHeight="1" x14ac:dyDescent="0.2">
      <c r="A4" s="248" t="s">
        <v>54</v>
      </c>
      <c r="B4" s="248"/>
      <c r="C4" s="248"/>
      <c r="D4" s="248"/>
      <c r="E4" s="248"/>
      <c r="F4" s="248"/>
      <c r="G4" s="248"/>
      <c r="H4" s="248"/>
    </row>
    <row r="5" spans="1:19" s="12" customFormat="1" ht="20.100000000000001" customHeight="1" x14ac:dyDescent="0.25">
      <c r="A5" s="9" t="s">
        <v>6</v>
      </c>
      <c r="B5" s="239">
        <v>2020</v>
      </c>
      <c r="C5" s="240"/>
      <c r="D5" s="10"/>
      <c r="E5" s="11"/>
      <c r="F5" s="10"/>
      <c r="G5" s="10"/>
      <c r="H5" s="10"/>
    </row>
    <row r="6" spans="1:19" s="12" customFormat="1" ht="20.100000000000001" customHeight="1" x14ac:dyDescent="0.25">
      <c r="A6" s="9" t="s">
        <v>23</v>
      </c>
      <c r="B6" s="241" t="s">
        <v>368</v>
      </c>
      <c r="C6" s="242"/>
      <c r="D6" s="10"/>
      <c r="E6" s="11"/>
      <c r="F6" s="10"/>
      <c r="G6" s="10"/>
      <c r="H6" s="10"/>
    </row>
    <row r="7" spans="1:19" s="12" customFormat="1" ht="20.100000000000001" customHeight="1" x14ac:dyDescent="0.25">
      <c r="A7" s="13" t="s">
        <v>27</v>
      </c>
      <c r="B7" s="241" t="s">
        <v>369</v>
      </c>
      <c r="C7" s="242"/>
      <c r="D7" s="10"/>
      <c r="E7" s="11"/>
      <c r="F7" s="10"/>
      <c r="G7" s="10"/>
      <c r="H7" s="10"/>
    </row>
    <row r="8" spans="1:19" s="12" customFormat="1" ht="20.100000000000001" customHeight="1" x14ac:dyDescent="0.25">
      <c r="A8" s="13" t="s">
        <v>10</v>
      </c>
      <c r="B8" s="243">
        <v>2</v>
      </c>
      <c r="C8" s="244"/>
      <c r="D8" s="10"/>
      <c r="E8" s="11"/>
      <c r="F8" s="10"/>
      <c r="G8" s="10"/>
      <c r="H8" s="10"/>
    </row>
    <row r="9" spans="1:19" s="12" customFormat="1" ht="20.100000000000001" customHeight="1" x14ac:dyDescent="0.2">
      <c r="A9" s="13" t="s">
        <v>7</v>
      </c>
      <c r="B9" s="236" t="s">
        <v>152</v>
      </c>
      <c r="C9" s="237"/>
      <c r="D9" s="237"/>
      <c r="E9" s="237"/>
      <c r="F9" s="237"/>
      <c r="G9" s="237"/>
      <c r="H9" s="238"/>
    </row>
    <row r="10" spans="1:19" ht="15" customHeight="1" x14ac:dyDescent="0.2">
      <c r="A10" s="7"/>
      <c r="B10" s="7"/>
      <c r="C10" s="7"/>
      <c r="D10" s="7"/>
      <c r="E10" s="8"/>
      <c r="F10" s="7"/>
      <c r="G10" s="7"/>
      <c r="H10" s="7"/>
      <c r="I10" s="223" t="s">
        <v>38</v>
      </c>
      <c r="J10" s="224"/>
      <c r="K10" s="224"/>
      <c r="L10" s="224"/>
      <c r="M10" s="224"/>
      <c r="N10" s="224"/>
      <c r="O10" s="224"/>
      <c r="P10" s="224"/>
      <c r="Q10" s="224"/>
      <c r="R10" s="224"/>
      <c r="S10" s="224"/>
    </row>
    <row r="11" spans="1:19" s="14" customFormat="1" ht="45" customHeight="1" x14ac:dyDescent="0.2">
      <c r="A11" s="235" t="s">
        <v>0</v>
      </c>
      <c r="B11" s="235" t="s">
        <v>1</v>
      </c>
      <c r="C11" s="235"/>
      <c r="D11" s="235" t="s">
        <v>20</v>
      </c>
      <c r="E11" s="235" t="s">
        <v>21</v>
      </c>
      <c r="F11" s="235" t="s">
        <v>2</v>
      </c>
      <c r="G11" s="235" t="s">
        <v>5</v>
      </c>
      <c r="H11" s="235"/>
      <c r="I11" s="232" t="s">
        <v>47</v>
      </c>
      <c r="J11" s="233"/>
      <c r="K11" s="233"/>
      <c r="L11" s="233"/>
      <c r="M11" s="234"/>
      <c r="N11" s="86" t="s">
        <v>40</v>
      </c>
      <c r="O11" s="231" t="s">
        <v>494</v>
      </c>
      <c r="P11" s="231"/>
      <c r="Q11" s="231"/>
      <c r="R11" s="231"/>
      <c r="S11" s="231"/>
    </row>
    <row r="12" spans="1:19" s="14" customFormat="1" ht="60" x14ac:dyDescent="0.2">
      <c r="A12" s="235"/>
      <c r="B12" s="235"/>
      <c r="C12" s="235"/>
      <c r="D12" s="235"/>
      <c r="E12" s="235"/>
      <c r="F12" s="235"/>
      <c r="G12" s="34" t="s">
        <v>4</v>
      </c>
      <c r="H12" s="34" t="s">
        <v>3</v>
      </c>
      <c r="I12" s="85" t="s">
        <v>41</v>
      </c>
      <c r="J12" s="85" t="s">
        <v>42</v>
      </c>
      <c r="K12" s="85" t="s">
        <v>249</v>
      </c>
      <c r="L12" s="85" t="s">
        <v>44</v>
      </c>
      <c r="M12" s="85" t="s">
        <v>45</v>
      </c>
      <c r="N12" s="86" t="s">
        <v>46</v>
      </c>
      <c r="O12" s="80" t="s">
        <v>495</v>
      </c>
      <c r="P12" s="80" t="s">
        <v>520</v>
      </c>
      <c r="Q12" s="81" t="s">
        <v>497</v>
      </c>
      <c r="R12" s="81" t="s">
        <v>498</v>
      </c>
      <c r="S12" s="81" t="s">
        <v>499</v>
      </c>
    </row>
    <row r="13" spans="1:19" ht="147" customHeight="1" x14ac:dyDescent="0.2">
      <c r="A13" s="38" t="s">
        <v>97</v>
      </c>
      <c r="B13" s="37">
        <v>1</v>
      </c>
      <c r="C13" s="44" t="s">
        <v>390</v>
      </c>
      <c r="D13" s="44" t="s">
        <v>391</v>
      </c>
      <c r="E13" s="44" t="s">
        <v>392</v>
      </c>
      <c r="F13" s="44" t="s">
        <v>91</v>
      </c>
      <c r="G13" s="15">
        <v>43845</v>
      </c>
      <c r="H13" s="15">
        <v>43889</v>
      </c>
      <c r="I13" s="87"/>
      <c r="J13" s="87"/>
      <c r="K13" s="88"/>
      <c r="L13" s="87" t="s">
        <v>447</v>
      </c>
      <c r="M13" s="87"/>
      <c r="N13" s="87" t="s">
        <v>449</v>
      </c>
      <c r="O13" s="79" t="s">
        <v>500</v>
      </c>
      <c r="P13" s="79" t="s">
        <v>501</v>
      </c>
      <c r="Q13" s="78">
        <v>100</v>
      </c>
      <c r="R13" s="78">
        <v>100</v>
      </c>
      <c r="S13" s="82">
        <f t="shared" ref="S13:S20" si="0">(Q13+R13)/2</f>
        <v>100</v>
      </c>
    </row>
    <row r="14" spans="1:19" ht="132" x14ac:dyDescent="0.2">
      <c r="A14" s="44" t="s">
        <v>98</v>
      </c>
      <c r="B14" s="37">
        <v>2</v>
      </c>
      <c r="C14" s="44" t="s">
        <v>393</v>
      </c>
      <c r="D14" s="44" t="s">
        <v>394</v>
      </c>
      <c r="E14" s="44" t="s">
        <v>395</v>
      </c>
      <c r="F14" s="44" t="s">
        <v>99</v>
      </c>
      <c r="G14" s="15">
        <v>43845</v>
      </c>
      <c r="H14" s="15">
        <v>43861</v>
      </c>
      <c r="I14" s="87"/>
      <c r="J14" s="87"/>
      <c r="K14" s="88" t="e">
        <f>J14/I14</f>
        <v>#DIV/0!</v>
      </c>
      <c r="L14" s="87" t="s">
        <v>451</v>
      </c>
      <c r="M14" s="87">
        <v>0</v>
      </c>
      <c r="N14" s="87" t="s">
        <v>450</v>
      </c>
      <c r="O14" s="83" t="s">
        <v>502</v>
      </c>
      <c r="P14" s="90" t="s">
        <v>503</v>
      </c>
      <c r="Q14" s="2">
        <v>100</v>
      </c>
      <c r="R14" s="2">
        <v>100</v>
      </c>
      <c r="S14" s="84">
        <f t="shared" si="0"/>
        <v>100</v>
      </c>
    </row>
    <row r="15" spans="1:19" ht="89.25" x14ac:dyDescent="0.2">
      <c r="A15" s="44" t="s">
        <v>98</v>
      </c>
      <c r="B15" s="37">
        <v>3</v>
      </c>
      <c r="C15" s="38" t="s">
        <v>100</v>
      </c>
      <c r="D15" s="44" t="s">
        <v>396</v>
      </c>
      <c r="E15" s="44" t="s">
        <v>101</v>
      </c>
      <c r="F15" s="44" t="s">
        <v>91</v>
      </c>
      <c r="G15" s="15">
        <v>43854</v>
      </c>
      <c r="H15" s="15">
        <v>43861</v>
      </c>
      <c r="I15" s="87">
        <v>0</v>
      </c>
      <c r="J15" s="87">
        <v>0</v>
      </c>
      <c r="K15" s="88" t="e">
        <f>J15/I15</f>
        <v>#DIV/0!</v>
      </c>
      <c r="L15" s="87" t="s">
        <v>398</v>
      </c>
      <c r="M15" s="87">
        <v>0</v>
      </c>
      <c r="N15" s="87" t="s">
        <v>488</v>
      </c>
      <c r="O15" s="83" t="s">
        <v>504</v>
      </c>
      <c r="P15" s="83" t="s">
        <v>505</v>
      </c>
      <c r="Q15" s="2">
        <v>100</v>
      </c>
      <c r="R15" s="2">
        <v>100</v>
      </c>
      <c r="S15" s="84">
        <f t="shared" si="0"/>
        <v>100</v>
      </c>
    </row>
    <row r="16" spans="1:19" ht="159.75" customHeight="1" x14ac:dyDescent="0.2">
      <c r="A16" s="16" t="s">
        <v>102</v>
      </c>
      <c r="B16" s="37">
        <v>4</v>
      </c>
      <c r="C16" s="16" t="s">
        <v>103</v>
      </c>
      <c r="D16" s="44" t="s">
        <v>104</v>
      </c>
      <c r="E16" s="44" t="s">
        <v>105</v>
      </c>
      <c r="F16" s="44" t="s">
        <v>91</v>
      </c>
      <c r="G16" s="15">
        <v>43861</v>
      </c>
      <c r="H16" s="15">
        <v>43876</v>
      </c>
      <c r="I16" s="87">
        <v>0</v>
      </c>
      <c r="J16" s="87">
        <v>0</v>
      </c>
      <c r="K16" s="88" t="e">
        <f>J16/I16</f>
        <v>#DIV/0!</v>
      </c>
      <c r="L16" s="87" t="s">
        <v>398</v>
      </c>
      <c r="M16" s="87">
        <v>0</v>
      </c>
      <c r="N16" s="87" t="s">
        <v>488</v>
      </c>
      <c r="O16" s="83" t="s">
        <v>506</v>
      </c>
      <c r="P16" s="6" t="s">
        <v>507</v>
      </c>
      <c r="Q16" s="2">
        <v>100</v>
      </c>
      <c r="R16" s="2">
        <v>100</v>
      </c>
      <c r="S16" s="84">
        <f t="shared" si="0"/>
        <v>100</v>
      </c>
    </row>
    <row r="17" spans="1:19" ht="129.75" customHeight="1" x14ac:dyDescent="0.2">
      <c r="A17" s="225" t="s">
        <v>106</v>
      </c>
      <c r="B17" s="227">
        <v>5</v>
      </c>
      <c r="C17" s="225" t="s">
        <v>107</v>
      </c>
      <c r="D17" s="225" t="s">
        <v>108</v>
      </c>
      <c r="E17" s="225" t="s">
        <v>109</v>
      </c>
      <c r="F17" s="225" t="s">
        <v>91</v>
      </c>
      <c r="G17" s="53">
        <v>43943</v>
      </c>
      <c r="H17" s="53">
        <v>43956</v>
      </c>
      <c r="I17" s="87">
        <v>0</v>
      </c>
      <c r="J17" s="87">
        <v>0</v>
      </c>
      <c r="K17" s="88" t="e">
        <f t="shared" ref="K17" si="1">J17/I17</f>
        <v>#DIV/0!</v>
      </c>
      <c r="L17" s="87" t="s">
        <v>398</v>
      </c>
      <c r="M17" s="87">
        <v>0</v>
      </c>
      <c r="N17" s="87" t="s">
        <v>488</v>
      </c>
      <c r="O17" s="83" t="s">
        <v>559</v>
      </c>
      <c r="P17" s="6" t="s">
        <v>558</v>
      </c>
      <c r="Q17" s="2">
        <v>100</v>
      </c>
      <c r="R17" s="2">
        <v>100</v>
      </c>
      <c r="S17" s="84">
        <f t="shared" si="0"/>
        <v>100</v>
      </c>
    </row>
    <row r="18" spans="1:19" ht="76.5" customHeight="1" x14ac:dyDescent="0.2">
      <c r="A18" s="226"/>
      <c r="B18" s="228"/>
      <c r="C18" s="226"/>
      <c r="D18" s="226" t="s">
        <v>108</v>
      </c>
      <c r="E18" s="226" t="s">
        <v>109</v>
      </c>
      <c r="F18" s="226" t="s">
        <v>91</v>
      </c>
      <c r="G18" s="53">
        <v>44069</v>
      </c>
      <c r="H18" s="53">
        <v>44076</v>
      </c>
      <c r="I18" s="87">
        <v>1</v>
      </c>
      <c r="J18" s="87">
        <v>1</v>
      </c>
      <c r="K18" s="88">
        <f t="shared" ref="K18" si="2">J18/I18</f>
        <v>1</v>
      </c>
      <c r="L18" s="87" t="s">
        <v>448</v>
      </c>
      <c r="M18" s="89" t="s">
        <v>397</v>
      </c>
      <c r="N18" s="87" t="s">
        <v>493</v>
      </c>
      <c r="O18" s="83" t="s">
        <v>559</v>
      </c>
      <c r="P18" s="6" t="s">
        <v>558</v>
      </c>
      <c r="Q18" s="2">
        <v>100</v>
      </c>
      <c r="R18" s="2">
        <v>100</v>
      </c>
      <c r="S18" s="84">
        <f t="shared" si="0"/>
        <v>100</v>
      </c>
    </row>
    <row r="19" spans="1:19" ht="45" customHeight="1" x14ac:dyDescent="0.2">
      <c r="A19" s="225" t="s">
        <v>110</v>
      </c>
      <c r="B19" s="227">
        <v>6</v>
      </c>
      <c r="C19" s="229" t="s">
        <v>111</v>
      </c>
      <c r="D19" s="229" t="s">
        <v>112</v>
      </c>
      <c r="E19" s="229" t="s">
        <v>113</v>
      </c>
      <c r="F19" s="229" t="s">
        <v>114</v>
      </c>
      <c r="G19" s="52" t="s">
        <v>115</v>
      </c>
      <c r="H19" s="53">
        <v>43966</v>
      </c>
      <c r="I19" s="87"/>
      <c r="J19" s="87"/>
      <c r="K19" s="88" t="e">
        <f t="shared" ref="K19:K20" si="3">J19/I19</f>
        <v>#DIV/0!</v>
      </c>
      <c r="L19" s="87"/>
      <c r="M19" s="87"/>
      <c r="N19" s="87"/>
      <c r="O19" s="83" t="s">
        <v>508</v>
      </c>
      <c r="P19" s="6" t="s">
        <v>507</v>
      </c>
      <c r="Q19" s="2">
        <v>100</v>
      </c>
      <c r="R19" s="2">
        <v>100</v>
      </c>
      <c r="S19" s="84">
        <f t="shared" si="0"/>
        <v>100</v>
      </c>
    </row>
    <row r="20" spans="1:19" ht="30" customHeight="1" x14ac:dyDescent="0.2">
      <c r="A20" s="226"/>
      <c r="B20" s="228"/>
      <c r="C20" s="230"/>
      <c r="D20" s="230"/>
      <c r="E20" s="230"/>
      <c r="F20" s="230"/>
      <c r="G20" s="53">
        <v>44078</v>
      </c>
      <c r="H20" s="53">
        <v>44085</v>
      </c>
      <c r="I20" s="87"/>
      <c r="J20" s="87"/>
      <c r="K20" s="88" t="e">
        <f t="shared" si="3"/>
        <v>#DIV/0!</v>
      </c>
      <c r="L20" s="87"/>
      <c r="M20" s="87"/>
      <c r="N20" s="87"/>
      <c r="O20" s="83" t="s">
        <v>508</v>
      </c>
      <c r="P20" s="6" t="s">
        <v>507</v>
      </c>
      <c r="Q20" s="2">
        <v>100</v>
      </c>
      <c r="R20" s="2">
        <v>100</v>
      </c>
      <c r="S20" s="84">
        <f t="shared" si="0"/>
        <v>100</v>
      </c>
    </row>
  </sheetData>
  <sheetProtection formatCells="0" formatColumns="0" formatRows="0"/>
  <autoFilter ref="A12:N20">
    <filterColumn colId="1" showButton="0"/>
  </autoFilter>
  <mergeCells count="31">
    <mergeCell ref="A1:B3"/>
    <mergeCell ref="D1:F1"/>
    <mergeCell ref="D2:F2"/>
    <mergeCell ref="D3:F3"/>
    <mergeCell ref="A4:H4"/>
    <mergeCell ref="B9:H9"/>
    <mergeCell ref="B5:C5"/>
    <mergeCell ref="B6:C6"/>
    <mergeCell ref="B7:C7"/>
    <mergeCell ref="B8:C8"/>
    <mergeCell ref="B11:C12"/>
    <mergeCell ref="D11:D12"/>
    <mergeCell ref="G11:H11"/>
    <mergeCell ref="F11:F12"/>
    <mergeCell ref="E11:E12"/>
    <mergeCell ref="I10:S10"/>
    <mergeCell ref="F17:F18"/>
    <mergeCell ref="A19:A20"/>
    <mergeCell ref="B19:B20"/>
    <mergeCell ref="C19:C20"/>
    <mergeCell ref="D19:D20"/>
    <mergeCell ref="E19:E20"/>
    <mergeCell ref="F19:F20"/>
    <mergeCell ref="A17:A18"/>
    <mergeCell ref="B17:B18"/>
    <mergeCell ref="C17:C18"/>
    <mergeCell ref="D17:D18"/>
    <mergeCell ref="E17:E18"/>
    <mergeCell ref="O11:S11"/>
    <mergeCell ref="I11:M11"/>
    <mergeCell ref="A11:A12"/>
  </mergeCells>
  <hyperlinks>
    <hyperlink ref="M17" r:id="rId1" display="\\192.168.0.34\plan operativo integral\OFICINA ASESORA DE PLANEACIÓN\PAAC\PAAC 2020\Evidencias\Componente 1- Riesgos C\1.5"/>
    <hyperlink ref="M18" r:id="rId2"/>
  </hyperlinks>
  <printOptions horizontalCentered="1" verticalCentered="1"/>
  <pageMargins left="0" right="0" top="0" bottom="0" header="0" footer="0"/>
  <pageSetup paperSize="124" scale="44"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T103"/>
  <sheetViews>
    <sheetView view="pageBreakPreview" topLeftCell="M10" zoomScale="85" zoomScaleNormal="80" zoomScaleSheetLayoutView="85" workbookViewId="0">
      <selection activeCell="N13" sqref="N13"/>
    </sheetView>
  </sheetViews>
  <sheetFormatPr baseColWidth="10" defaultColWidth="18" defaultRowHeight="12.75" x14ac:dyDescent="0.2"/>
  <cols>
    <col min="1" max="1" width="18.140625" style="14" customWidth="1"/>
    <col min="2" max="2" width="16.85546875" style="5" customWidth="1"/>
    <col min="3" max="3" width="22.85546875" style="5" customWidth="1"/>
    <col min="4" max="4" width="30.28515625" style="5" customWidth="1"/>
    <col min="5" max="5" width="28" style="5" customWidth="1"/>
    <col min="6" max="6" width="32.140625" style="5" customWidth="1"/>
    <col min="7" max="7" width="18.140625" style="5" customWidth="1"/>
    <col min="8" max="8" width="10.85546875" style="5" bestFit="1" customWidth="1"/>
    <col min="9" max="9" width="10.5703125" style="5" customWidth="1"/>
    <col min="10" max="14" width="18" style="5" customWidth="1"/>
    <col min="15" max="15" width="22.7109375" style="5" customWidth="1"/>
    <col min="16" max="16384" width="18" style="5"/>
  </cols>
  <sheetData>
    <row r="1" spans="1:20" x14ac:dyDescent="0.2">
      <c r="A1" s="245"/>
      <c r="B1" s="245"/>
      <c r="C1" s="63" t="s">
        <v>230</v>
      </c>
      <c r="D1" s="246" t="s">
        <v>332</v>
      </c>
      <c r="E1" s="246"/>
      <c r="F1" s="246"/>
      <c r="G1" s="64" t="s">
        <v>232</v>
      </c>
      <c r="H1" s="65"/>
    </row>
    <row r="2" spans="1:20" x14ac:dyDescent="0.2">
      <c r="A2" s="245"/>
      <c r="B2" s="245"/>
      <c r="C2" s="63" t="s">
        <v>234</v>
      </c>
      <c r="D2" s="246" t="s">
        <v>333</v>
      </c>
      <c r="E2" s="246"/>
      <c r="F2" s="246"/>
      <c r="G2" s="64" t="s">
        <v>10</v>
      </c>
      <c r="H2" s="67">
        <v>1</v>
      </c>
    </row>
    <row r="3" spans="1:20" x14ac:dyDescent="0.2">
      <c r="A3" s="245"/>
      <c r="B3" s="245"/>
      <c r="C3" s="63" t="s">
        <v>236</v>
      </c>
      <c r="D3" s="247"/>
      <c r="E3" s="247"/>
      <c r="F3" s="247"/>
      <c r="G3" s="64" t="s">
        <v>237</v>
      </c>
      <c r="H3" s="65" t="s">
        <v>334</v>
      </c>
    </row>
    <row r="4" spans="1:20" ht="48.75" customHeight="1" x14ac:dyDescent="0.2">
      <c r="A4" s="259" t="s">
        <v>29</v>
      </c>
      <c r="B4" s="259"/>
      <c r="C4" s="259"/>
      <c r="D4" s="259"/>
      <c r="E4" s="259"/>
      <c r="F4" s="259"/>
      <c r="G4" s="259"/>
      <c r="H4" s="259"/>
      <c r="I4" s="259"/>
    </row>
    <row r="5" spans="1:20" s="12" customFormat="1" ht="20.100000000000001" customHeight="1" x14ac:dyDescent="0.25">
      <c r="A5" s="112" t="s">
        <v>6</v>
      </c>
      <c r="B5" s="40">
        <v>2020</v>
      </c>
      <c r="C5" s="24"/>
      <c r="D5" s="24"/>
      <c r="E5" s="24"/>
      <c r="F5" s="24"/>
      <c r="G5" s="24"/>
      <c r="H5" s="24"/>
      <c r="I5" s="24"/>
    </row>
    <row r="6" spans="1:20" s="12" customFormat="1" ht="20.100000000000001" customHeight="1" x14ac:dyDescent="0.25">
      <c r="A6" s="112" t="s">
        <v>23</v>
      </c>
      <c r="B6" s="75" t="s">
        <v>368</v>
      </c>
      <c r="C6" s="27"/>
      <c r="D6" s="27"/>
      <c r="E6" s="27"/>
      <c r="F6" s="27"/>
      <c r="G6" s="27"/>
      <c r="H6" s="27"/>
      <c r="I6" s="27"/>
    </row>
    <row r="7" spans="1:20" s="12" customFormat="1" ht="20.100000000000001" customHeight="1" x14ac:dyDescent="0.25">
      <c r="A7" s="112" t="s">
        <v>28</v>
      </c>
      <c r="B7" s="75" t="s">
        <v>369</v>
      </c>
      <c r="C7" s="27"/>
      <c r="D7" s="27"/>
      <c r="E7" s="27"/>
      <c r="F7" s="27"/>
      <c r="G7" s="27"/>
      <c r="H7" s="27"/>
      <c r="I7" s="27"/>
    </row>
    <row r="8" spans="1:20" s="12" customFormat="1" ht="20.100000000000001" customHeight="1" x14ac:dyDescent="0.25">
      <c r="A8" s="112" t="s">
        <v>10</v>
      </c>
      <c r="B8" s="42">
        <v>2</v>
      </c>
      <c r="C8" s="27"/>
      <c r="D8" s="27"/>
      <c r="E8" s="27"/>
      <c r="F8" s="27"/>
      <c r="G8" s="27"/>
      <c r="H8" s="27"/>
      <c r="I8" s="27"/>
    </row>
    <row r="9" spans="1:20" s="28" customFormat="1" ht="20.100000000000001" customHeight="1" x14ac:dyDescent="0.2">
      <c r="A9" s="112" t="s">
        <v>7</v>
      </c>
      <c r="B9" s="260" t="s">
        <v>153</v>
      </c>
      <c r="C9" s="260"/>
      <c r="D9" s="260"/>
      <c r="E9" s="260"/>
      <c r="F9" s="260"/>
      <c r="G9" s="260"/>
      <c r="H9" s="260"/>
      <c r="I9" s="261"/>
    </row>
    <row r="10" spans="1:20" ht="20.100000000000001" customHeight="1" x14ac:dyDescent="0.2">
      <c r="A10" s="119"/>
      <c r="B10" s="29"/>
      <c r="C10" s="29"/>
      <c r="D10" s="29"/>
      <c r="E10" s="29"/>
      <c r="F10" s="29"/>
      <c r="G10" s="29"/>
      <c r="H10" s="29"/>
      <c r="I10" s="29"/>
      <c r="J10" s="257" t="s">
        <v>38</v>
      </c>
      <c r="K10" s="258"/>
      <c r="L10" s="258"/>
      <c r="M10" s="258"/>
      <c r="N10" s="258"/>
      <c r="O10" s="258"/>
      <c r="P10" s="258"/>
      <c r="Q10" s="258"/>
      <c r="R10" s="258"/>
      <c r="S10" s="258"/>
      <c r="T10" s="258"/>
    </row>
    <row r="11" spans="1:20" ht="29.25" customHeight="1" x14ac:dyDescent="0.2">
      <c r="A11" s="249" t="s">
        <v>55</v>
      </c>
      <c r="B11" s="255" t="s">
        <v>60</v>
      </c>
      <c r="C11" s="249" t="s">
        <v>56</v>
      </c>
      <c r="D11" s="250" t="s">
        <v>57</v>
      </c>
      <c r="E11" s="250" t="s">
        <v>58</v>
      </c>
      <c r="F11" s="250" t="s">
        <v>59</v>
      </c>
      <c r="G11" s="249" t="s">
        <v>2</v>
      </c>
      <c r="H11" s="249" t="s">
        <v>5</v>
      </c>
      <c r="I11" s="249"/>
      <c r="J11" s="252" t="s">
        <v>52</v>
      </c>
      <c r="K11" s="253"/>
      <c r="L11" s="253"/>
      <c r="M11" s="253"/>
      <c r="N11" s="254"/>
      <c r="O11" s="141" t="s">
        <v>40</v>
      </c>
      <c r="P11" s="231" t="s">
        <v>494</v>
      </c>
      <c r="Q11" s="231"/>
      <c r="R11" s="231"/>
      <c r="S11" s="231"/>
      <c r="T11" s="231"/>
    </row>
    <row r="12" spans="1:20" ht="42.75" customHeight="1" x14ac:dyDescent="0.2">
      <c r="A12" s="249"/>
      <c r="B12" s="256"/>
      <c r="C12" s="249"/>
      <c r="D12" s="251"/>
      <c r="E12" s="251"/>
      <c r="F12" s="251"/>
      <c r="G12" s="249"/>
      <c r="H12" s="26" t="s">
        <v>4</v>
      </c>
      <c r="I12" s="26" t="s">
        <v>3</v>
      </c>
      <c r="J12" s="142" t="s">
        <v>41</v>
      </c>
      <c r="K12" s="142" t="s">
        <v>42</v>
      </c>
      <c r="L12" s="142" t="s">
        <v>43</v>
      </c>
      <c r="M12" s="142" t="s">
        <v>44</v>
      </c>
      <c r="N12" s="142" t="s">
        <v>45</v>
      </c>
      <c r="O12" s="141" t="s">
        <v>46</v>
      </c>
      <c r="P12" s="80" t="s">
        <v>495</v>
      </c>
      <c r="Q12" s="80" t="s">
        <v>519</v>
      </c>
      <c r="R12" s="80" t="s">
        <v>497</v>
      </c>
      <c r="S12" s="80" t="s">
        <v>498</v>
      </c>
      <c r="T12" s="80" t="s">
        <v>499</v>
      </c>
    </row>
    <row r="13" spans="1:20" ht="153.6" customHeight="1" x14ac:dyDescent="0.2">
      <c r="A13" s="107" t="s">
        <v>256</v>
      </c>
      <c r="B13" s="114" t="s">
        <v>261</v>
      </c>
      <c r="C13" s="115" t="s">
        <v>262</v>
      </c>
      <c r="D13" s="115" t="s">
        <v>257</v>
      </c>
      <c r="E13" s="116" t="s">
        <v>258</v>
      </c>
      <c r="F13" s="115" t="s">
        <v>259</v>
      </c>
      <c r="G13" s="117" t="s">
        <v>260</v>
      </c>
      <c r="H13" s="118">
        <v>43862</v>
      </c>
      <c r="I13" s="118">
        <v>44180</v>
      </c>
      <c r="J13" s="87"/>
      <c r="K13" s="87">
        <v>0</v>
      </c>
      <c r="L13" s="88" t="e">
        <f t="shared" ref="L13" si="0">K13/J13</f>
        <v>#DIV/0!</v>
      </c>
      <c r="M13" s="87" t="s">
        <v>406</v>
      </c>
      <c r="N13" s="87"/>
      <c r="O13" s="87" t="s">
        <v>407</v>
      </c>
      <c r="P13" s="87" t="s">
        <v>509</v>
      </c>
      <c r="Q13" s="87" t="s">
        <v>511</v>
      </c>
      <c r="R13" s="87"/>
      <c r="S13" s="87"/>
      <c r="T13" s="92"/>
    </row>
    <row r="14" spans="1:20" ht="28.5" customHeight="1" x14ac:dyDescent="0.2">
      <c r="A14" s="56"/>
      <c r="B14" s="30"/>
      <c r="C14" s="31"/>
      <c r="D14" s="31"/>
      <c r="E14" s="31"/>
      <c r="F14" s="31"/>
      <c r="G14" s="41"/>
      <c r="H14" s="32"/>
      <c r="I14" s="32"/>
      <c r="J14" s="87"/>
      <c r="K14" s="87"/>
      <c r="L14" s="88" t="e">
        <f t="shared" ref="L14" si="1">K14/J14</f>
        <v>#DIV/0!</v>
      </c>
      <c r="M14" s="87"/>
      <c r="N14" s="87"/>
      <c r="O14" s="87"/>
    </row>
    <row r="48" spans="10:14" x14ac:dyDescent="0.2">
      <c r="J48" s="33"/>
      <c r="K48" s="33"/>
      <c r="L48" s="33"/>
      <c r="M48" s="33"/>
      <c r="N48" s="33"/>
    </row>
    <row r="49" spans="10:14" x14ac:dyDescent="0.2">
      <c r="J49" s="33"/>
      <c r="K49" s="33"/>
      <c r="L49" s="33"/>
      <c r="M49" s="33"/>
      <c r="N49" s="33"/>
    </row>
    <row r="50" spans="10:14" x14ac:dyDescent="0.2">
      <c r="J50" s="33"/>
      <c r="K50" s="33"/>
      <c r="L50" s="33"/>
      <c r="M50" s="33"/>
      <c r="N50" s="33"/>
    </row>
    <row r="51" spans="10:14" x14ac:dyDescent="0.2">
      <c r="J51" s="33"/>
      <c r="K51" s="33"/>
      <c r="L51" s="33"/>
      <c r="M51" s="33"/>
      <c r="N51" s="33"/>
    </row>
    <row r="52" spans="10:14" x14ac:dyDescent="0.2">
      <c r="J52" s="33"/>
      <c r="K52" s="33"/>
      <c r="L52" s="33"/>
      <c r="M52" s="33"/>
      <c r="N52" s="33"/>
    </row>
    <row r="53" spans="10:14" x14ac:dyDescent="0.2">
      <c r="J53" s="33"/>
      <c r="K53" s="33"/>
      <c r="L53" s="33"/>
      <c r="M53" s="33"/>
      <c r="N53" s="33"/>
    </row>
    <row r="54" spans="10:14" x14ac:dyDescent="0.2">
      <c r="J54" s="33"/>
      <c r="K54" s="33"/>
      <c r="L54" s="33"/>
      <c r="M54" s="33"/>
      <c r="N54" s="33"/>
    </row>
    <row r="55" spans="10:14" x14ac:dyDescent="0.2">
      <c r="J55" s="33"/>
      <c r="K55" s="33"/>
      <c r="L55" s="33"/>
      <c r="M55" s="33"/>
      <c r="N55" s="33"/>
    </row>
    <row r="56" spans="10:14" x14ac:dyDescent="0.2">
      <c r="J56" s="33"/>
      <c r="K56" s="33"/>
      <c r="L56" s="33"/>
      <c r="M56" s="33"/>
      <c r="N56" s="33"/>
    </row>
    <row r="57" spans="10:14" x14ac:dyDescent="0.2">
      <c r="J57" s="33"/>
      <c r="K57" s="33"/>
      <c r="L57" s="33"/>
      <c r="M57" s="33"/>
      <c r="N57" s="33"/>
    </row>
    <row r="58" spans="10:14" x14ac:dyDescent="0.2">
      <c r="J58" s="33"/>
      <c r="K58" s="33"/>
      <c r="L58" s="33"/>
      <c r="M58" s="33"/>
      <c r="N58" s="33"/>
    </row>
    <row r="59" spans="10:14" x14ac:dyDescent="0.2">
      <c r="J59" s="33"/>
      <c r="K59" s="33"/>
      <c r="L59" s="33"/>
      <c r="M59" s="33"/>
      <c r="N59" s="33"/>
    </row>
    <row r="60" spans="10:14" x14ac:dyDescent="0.2">
      <c r="J60" s="33"/>
      <c r="K60" s="33"/>
      <c r="L60" s="33"/>
      <c r="M60" s="33"/>
      <c r="N60" s="33"/>
    </row>
    <row r="61" spans="10:14" x14ac:dyDescent="0.2">
      <c r="J61" s="33"/>
      <c r="K61" s="33"/>
      <c r="L61" s="33"/>
      <c r="M61" s="33"/>
      <c r="N61" s="33"/>
    </row>
    <row r="62" spans="10:14" x14ac:dyDescent="0.2">
      <c r="J62" s="33"/>
      <c r="K62" s="33"/>
      <c r="L62" s="33"/>
      <c r="M62" s="33"/>
      <c r="N62" s="33"/>
    </row>
    <row r="63" spans="10:14" x14ac:dyDescent="0.2">
      <c r="J63" s="33"/>
      <c r="K63" s="33"/>
      <c r="L63" s="33"/>
      <c r="M63" s="33"/>
      <c r="N63" s="33"/>
    </row>
    <row r="64" spans="10:14" x14ac:dyDescent="0.2">
      <c r="J64" s="33"/>
      <c r="K64" s="33"/>
      <c r="L64" s="33"/>
      <c r="M64" s="33"/>
      <c r="N64" s="33"/>
    </row>
    <row r="65" spans="10:14" x14ac:dyDescent="0.2">
      <c r="J65" s="33"/>
      <c r="K65" s="33"/>
      <c r="L65" s="33"/>
      <c r="M65" s="33"/>
      <c r="N65" s="33"/>
    </row>
    <row r="66" spans="10:14" x14ac:dyDescent="0.2">
      <c r="J66" s="33"/>
      <c r="K66" s="33"/>
      <c r="L66" s="33"/>
      <c r="M66" s="33"/>
      <c r="N66" s="33"/>
    </row>
    <row r="67" spans="10:14" x14ac:dyDescent="0.2">
      <c r="J67" s="33"/>
      <c r="K67" s="33"/>
      <c r="L67" s="33"/>
      <c r="M67" s="33"/>
      <c r="N67" s="33"/>
    </row>
    <row r="68" spans="10:14" x14ac:dyDescent="0.2">
      <c r="J68" s="33"/>
      <c r="K68" s="33"/>
      <c r="L68" s="33"/>
      <c r="M68" s="33"/>
      <c r="N68" s="33"/>
    </row>
    <row r="69" spans="10:14" x14ac:dyDescent="0.2">
      <c r="J69" s="33"/>
      <c r="K69" s="33"/>
      <c r="L69" s="33"/>
      <c r="M69" s="33"/>
      <c r="N69" s="33"/>
    </row>
    <row r="70" spans="10:14" x14ac:dyDescent="0.2">
      <c r="J70" s="33"/>
      <c r="K70" s="33"/>
      <c r="L70" s="33"/>
      <c r="M70" s="33"/>
      <c r="N70" s="33"/>
    </row>
    <row r="71" spans="10:14" x14ac:dyDescent="0.2">
      <c r="J71" s="33"/>
      <c r="K71" s="33"/>
      <c r="L71" s="33"/>
      <c r="M71" s="33"/>
      <c r="N71" s="33"/>
    </row>
    <row r="72" spans="10:14" x14ac:dyDescent="0.2">
      <c r="J72" s="33"/>
      <c r="K72" s="33"/>
      <c r="L72" s="33"/>
      <c r="M72" s="33"/>
      <c r="N72" s="33"/>
    </row>
    <row r="73" spans="10:14" x14ac:dyDescent="0.2">
      <c r="J73" s="33"/>
      <c r="K73" s="33"/>
      <c r="L73" s="33"/>
      <c r="M73" s="33"/>
      <c r="N73" s="33"/>
    </row>
    <row r="74" spans="10:14" x14ac:dyDescent="0.2">
      <c r="J74" s="33"/>
      <c r="K74" s="33"/>
      <c r="L74" s="33"/>
      <c r="M74" s="33"/>
      <c r="N74" s="33"/>
    </row>
    <row r="75" spans="10:14" x14ac:dyDescent="0.2">
      <c r="J75" s="33"/>
      <c r="K75" s="33"/>
      <c r="L75" s="33"/>
      <c r="M75" s="33"/>
      <c r="N75" s="33"/>
    </row>
    <row r="76" spans="10:14" x14ac:dyDescent="0.2">
      <c r="J76" s="33"/>
      <c r="K76" s="33"/>
      <c r="L76" s="33"/>
      <c r="M76" s="33"/>
      <c r="N76" s="33"/>
    </row>
    <row r="77" spans="10:14" x14ac:dyDescent="0.2">
      <c r="J77" s="33"/>
      <c r="K77" s="33"/>
      <c r="L77" s="33"/>
      <c r="M77" s="33"/>
      <c r="N77" s="33"/>
    </row>
    <row r="78" spans="10:14" x14ac:dyDescent="0.2">
      <c r="J78" s="33"/>
      <c r="K78" s="33"/>
      <c r="L78" s="33"/>
      <c r="M78" s="33"/>
      <c r="N78" s="33"/>
    </row>
    <row r="79" spans="10:14" x14ac:dyDescent="0.2">
      <c r="J79" s="33"/>
      <c r="K79" s="33"/>
      <c r="L79" s="33"/>
      <c r="M79" s="33"/>
      <c r="N79" s="33"/>
    </row>
    <row r="80" spans="10:14" x14ac:dyDescent="0.2">
      <c r="J80" s="33"/>
      <c r="K80" s="33"/>
      <c r="L80" s="33"/>
      <c r="M80" s="33"/>
      <c r="N80" s="33"/>
    </row>
    <row r="81" spans="10:14" x14ac:dyDescent="0.2">
      <c r="J81" s="33"/>
      <c r="K81" s="33"/>
      <c r="L81" s="33"/>
      <c r="M81" s="33"/>
      <c r="N81" s="33"/>
    </row>
    <row r="82" spans="10:14" x14ac:dyDescent="0.2">
      <c r="J82" s="33"/>
      <c r="K82" s="33"/>
      <c r="L82" s="33"/>
      <c r="M82" s="33"/>
      <c r="N82" s="33"/>
    </row>
    <row r="83" spans="10:14" x14ac:dyDescent="0.2">
      <c r="J83" s="33"/>
      <c r="K83" s="33"/>
      <c r="L83" s="33"/>
      <c r="M83" s="33"/>
      <c r="N83" s="33"/>
    </row>
    <row r="84" spans="10:14" x14ac:dyDescent="0.2">
      <c r="J84" s="33"/>
      <c r="K84" s="33"/>
      <c r="L84" s="33"/>
      <c r="M84" s="33"/>
      <c r="N84" s="33"/>
    </row>
    <row r="85" spans="10:14" x14ac:dyDescent="0.2">
      <c r="J85" s="33"/>
      <c r="K85" s="33"/>
      <c r="L85" s="33"/>
      <c r="M85" s="33"/>
      <c r="N85" s="33"/>
    </row>
    <row r="86" spans="10:14" x14ac:dyDescent="0.2">
      <c r="J86" s="33"/>
      <c r="K86" s="33"/>
      <c r="L86" s="33"/>
      <c r="M86" s="33"/>
      <c r="N86" s="33"/>
    </row>
    <row r="87" spans="10:14" x14ac:dyDescent="0.2">
      <c r="J87" s="33"/>
      <c r="K87" s="33"/>
      <c r="L87" s="33"/>
      <c r="M87" s="33"/>
      <c r="N87" s="33"/>
    </row>
    <row r="88" spans="10:14" x14ac:dyDescent="0.2">
      <c r="J88" s="33"/>
      <c r="K88" s="33"/>
      <c r="L88" s="33"/>
      <c r="M88" s="33"/>
      <c r="N88" s="33"/>
    </row>
    <row r="89" spans="10:14" x14ac:dyDescent="0.2">
      <c r="J89" s="33"/>
      <c r="K89" s="33"/>
      <c r="L89" s="33"/>
      <c r="M89" s="33"/>
      <c r="N89" s="33"/>
    </row>
    <row r="90" spans="10:14" x14ac:dyDescent="0.2">
      <c r="J90" s="33"/>
      <c r="K90" s="33"/>
      <c r="L90" s="33"/>
      <c r="M90" s="33"/>
      <c r="N90" s="33"/>
    </row>
    <row r="91" spans="10:14" x14ac:dyDescent="0.2">
      <c r="J91" s="33"/>
      <c r="K91" s="33"/>
      <c r="L91" s="33"/>
      <c r="M91" s="33"/>
      <c r="N91" s="33"/>
    </row>
    <row r="92" spans="10:14" x14ac:dyDescent="0.2">
      <c r="J92" s="33"/>
      <c r="K92" s="33"/>
      <c r="L92" s="33"/>
      <c r="M92" s="33"/>
      <c r="N92" s="33"/>
    </row>
    <row r="93" spans="10:14" x14ac:dyDescent="0.2">
      <c r="J93" s="33"/>
      <c r="K93" s="33"/>
      <c r="L93" s="33"/>
      <c r="M93" s="33"/>
      <c r="N93" s="33"/>
    </row>
    <row r="94" spans="10:14" x14ac:dyDescent="0.2">
      <c r="J94" s="33"/>
      <c r="K94" s="33"/>
      <c r="L94" s="33"/>
      <c r="M94" s="33"/>
      <c r="N94" s="33"/>
    </row>
    <row r="95" spans="10:14" x14ac:dyDescent="0.2">
      <c r="J95" s="33"/>
      <c r="K95" s="33"/>
      <c r="L95" s="33"/>
      <c r="M95" s="33"/>
      <c r="N95" s="33"/>
    </row>
    <row r="96" spans="10:14" x14ac:dyDescent="0.2">
      <c r="J96" s="33"/>
      <c r="K96" s="33"/>
      <c r="L96" s="33"/>
      <c r="M96" s="33"/>
      <c r="N96" s="33"/>
    </row>
    <row r="97" spans="10:14" x14ac:dyDescent="0.2">
      <c r="J97" s="33"/>
      <c r="K97" s="33"/>
      <c r="L97" s="33"/>
      <c r="M97" s="33"/>
      <c r="N97" s="33"/>
    </row>
    <row r="98" spans="10:14" x14ac:dyDescent="0.2">
      <c r="J98" s="33"/>
      <c r="K98" s="33"/>
      <c r="L98" s="33"/>
      <c r="M98" s="33"/>
      <c r="N98" s="33"/>
    </row>
    <row r="99" spans="10:14" x14ac:dyDescent="0.2">
      <c r="J99" s="33"/>
      <c r="K99" s="33"/>
      <c r="L99" s="33"/>
      <c r="M99" s="33"/>
      <c r="N99" s="33"/>
    </row>
    <row r="100" spans="10:14" x14ac:dyDescent="0.2">
      <c r="J100" s="33"/>
      <c r="K100" s="33"/>
      <c r="L100" s="33"/>
      <c r="M100" s="33"/>
      <c r="N100" s="33"/>
    </row>
    <row r="101" spans="10:14" x14ac:dyDescent="0.2">
      <c r="J101" s="33"/>
      <c r="K101" s="33"/>
      <c r="L101" s="33"/>
      <c r="M101" s="33"/>
      <c r="N101" s="33"/>
    </row>
    <row r="102" spans="10:14" x14ac:dyDescent="0.2">
      <c r="J102" s="33"/>
      <c r="K102" s="33"/>
      <c r="L102" s="33"/>
      <c r="M102" s="33"/>
      <c r="N102" s="33"/>
    </row>
    <row r="103" spans="10:14" x14ac:dyDescent="0.2">
      <c r="J103" s="33"/>
      <c r="K103" s="33"/>
      <c r="L103" s="33"/>
      <c r="M103" s="33"/>
      <c r="N103" s="33"/>
    </row>
  </sheetData>
  <sheetProtection formatCells="0" formatColumns="0" formatRows="0"/>
  <mergeCells count="17">
    <mergeCell ref="J10:T10"/>
    <mergeCell ref="A4:I4"/>
    <mergeCell ref="A1:B3"/>
    <mergeCell ref="D1:F1"/>
    <mergeCell ref="D2:F2"/>
    <mergeCell ref="D3:F3"/>
    <mergeCell ref="B9:I9"/>
    <mergeCell ref="A11:A12"/>
    <mergeCell ref="E11:E12"/>
    <mergeCell ref="F11:F12"/>
    <mergeCell ref="J11:N11"/>
    <mergeCell ref="P11:T11"/>
    <mergeCell ref="C11:C12"/>
    <mergeCell ref="D11:D12"/>
    <mergeCell ref="G11:G12"/>
    <mergeCell ref="H11:I11"/>
    <mergeCell ref="B11:B12"/>
  </mergeCells>
  <printOptions horizontalCentered="1" verticalCentered="1"/>
  <pageMargins left="0.31496062992125984" right="0.31496062992125984" top="0.15748031496062992" bottom="0.35433070866141736" header="0.11811023622047245" footer="0.11811023622047245"/>
  <pageSetup paperSize="124" scale="3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'\\192.168.0.34\Documentos\arojas\Mis documentos\CONTROL INTERNO FUGA\2020\INFORMES\Anticorrupción\Sept\Sept. 2020\[ANEXO 1 Seguimiento PAAC I cuatrimestre 2020.xlsx]Hoja1'!#REF!</xm:f>
          </x14:formula1>
          <xm:sqref>P13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S28"/>
  <sheetViews>
    <sheetView view="pageBreakPreview" topLeftCell="D6" zoomScale="85" zoomScaleNormal="77" zoomScaleSheetLayoutView="85" workbookViewId="0">
      <selection activeCell="D25" sqref="D25"/>
    </sheetView>
  </sheetViews>
  <sheetFormatPr baseColWidth="10" defaultColWidth="11.42578125" defaultRowHeight="12.75" x14ac:dyDescent="0.2"/>
  <cols>
    <col min="1" max="1" width="14.7109375" style="14" customWidth="1"/>
    <col min="2" max="2" width="5" style="5" customWidth="1"/>
    <col min="3" max="3" width="31.42578125" style="5" customWidth="1"/>
    <col min="4" max="4" width="24.140625" style="5" customWidth="1"/>
    <col min="5" max="5" width="15.42578125" style="5" customWidth="1"/>
    <col min="6" max="6" width="18.28515625" style="5" customWidth="1"/>
    <col min="7" max="8" width="13.7109375" style="5" customWidth="1"/>
    <col min="9" max="10" width="11.42578125" style="5" customWidth="1"/>
    <col min="11" max="11" width="9.5703125" style="5" customWidth="1"/>
    <col min="12" max="12" width="21.5703125" style="5" customWidth="1"/>
    <col min="13" max="13" width="22.5703125" style="5" customWidth="1"/>
    <col min="14" max="14" width="30.85546875" style="5" customWidth="1"/>
    <col min="15" max="16" width="22.5703125" style="123" customWidth="1"/>
    <col min="17" max="16384" width="11.42578125" style="5"/>
  </cols>
  <sheetData>
    <row r="1" spans="1:19" x14ac:dyDescent="0.2">
      <c r="A1" s="245"/>
      <c r="B1" s="245"/>
      <c r="C1" s="63" t="s">
        <v>230</v>
      </c>
      <c r="D1" s="246" t="s">
        <v>332</v>
      </c>
      <c r="E1" s="246"/>
      <c r="F1" s="246"/>
      <c r="G1" s="64" t="s">
        <v>232</v>
      </c>
      <c r="H1" s="65"/>
    </row>
    <row r="2" spans="1:19" x14ac:dyDescent="0.2">
      <c r="A2" s="245"/>
      <c r="B2" s="245"/>
      <c r="C2" s="63" t="s">
        <v>234</v>
      </c>
      <c r="D2" s="246" t="s">
        <v>333</v>
      </c>
      <c r="E2" s="246"/>
      <c r="F2" s="246"/>
      <c r="G2" s="64" t="s">
        <v>10</v>
      </c>
      <c r="H2" s="67">
        <v>1</v>
      </c>
    </row>
    <row r="3" spans="1:19" x14ac:dyDescent="0.2">
      <c r="A3" s="245"/>
      <c r="B3" s="245"/>
      <c r="C3" s="63" t="s">
        <v>236</v>
      </c>
      <c r="D3" s="247"/>
      <c r="E3" s="247"/>
      <c r="F3" s="247"/>
      <c r="G3" s="64" t="s">
        <v>237</v>
      </c>
      <c r="H3" s="65" t="s">
        <v>334</v>
      </c>
    </row>
    <row r="4" spans="1:19" ht="45.75" customHeight="1" x14ac:dyDescent="0.2">
      <c r="A4" s="259" t="s">
        <v>30</v>
      </c>
      <c r="B4" s="259"/>
      <c r="C4" s="259"/>
      <c r="D4" s="259"/>
      <c r="E4" s="259"/>
      <c r="F4" s="259"/>
      <c r="G4" s="259"/>
      <c r="H4" s="259"/>
    </row>
    <row r="5" spans="1:19" s="12" customFormat="1" ht="20.100000000000001" customHeight="1" x14ac:dyDescent="0.25">
      <c r="A5" s="112" t="s">
        <v>6</v>
      </c>
      <c r="B5" s="239">
        <v>2020</v>
      </c>
      <c r="C5" s="240"/>
      <c r="O5" s="124"/>
      <c r="P5" s="124"/>
    </row>
    <row r="6" spans="1:19" s="12" customFormat="1" ht="20.100000000000001" customHeight="1" x14ac:dyDescent="0.25">
      <c r="A6" s="112" t="s">
        <v>23</v>
      </c>
      <c r="B6" s="241" t="s">
        <v>368</v>
      </c>
      <c r="C6" s="242"/>
      <c r="O6" s="124"/>
      <c r="P6" s="124"/>
    </row>
    <row r="7" spans="1:19" s="12" customFormat="1" ht="20.100000000000001" customHeight="1" x14ac:dyDescent="0.25">
      <c r="A7" s="112" t="s">
        <v>28</v>
      </c>
      <c r="B7" s="241" t="s">
        <v>369</v>
      </c>
      <c r="C7" s="242"/>
      <c r="O7" s="124"/>
      <c r="P7" s="124"/>
    </row>
    <row r="8" spans="1:19" s="12" customFormat="1" ht="20.100000000000001" customHeight="1" x14ac:dyDescent="0.25">
      <c r="A8" s="113" t="s">
        <v>10</v>
      </c>
      <c r="B8" s="243">
        <v>2</v>
      </c>
      <c r="C8" s="244"/>
      <c r="O8" s="124"/>
      <c r="P8" s="124"/>
    </row>
    <row r="9" spans="1:19" s="12" customFormat="1" ht="60.75" customHeight="1" x14ac:dyDescent="0.25">
      <c r="A9" s="113" t="s">
        <v>7</v>
      </c>
      <c r="B9" s="272" t="s">
        <v>26</v>
      </c>
      <c r="C9" s="273"/>
      <c r="D9" s="273"/>
      <c r="E9" s="273"/>
      <c r="F9" s="273"/>
      <c r="G9" s="273"/>
      <c r="H9" s="273"/>
      <c r="O9" s="124"/>
      <c r="P9" s="124"/>
    </row>
    <row r="10" spans="1:19" ht="9.75" customHeight="1" x14ac:dyDescent="0.2">
      <c r="A10" s="120"/>
      <c r="B10" s="121"/>
      <c r="C10" s="121"/>
      <c r="D10" s="121"/>
      <c r="E10" s="121"/>
      <c r="F10" s="121"/>
      <c r="G10" s="121"/>
      <c r="H10" s="121"/>
      <c r="I10" s="223" t="s">
        <v>38</v>
      </c>
      <c r="J10" s="224"/>
      <c r="K10" s="224"/>
      <c r="L10" s="224"/>
      <c r="M10" s="224"/>
      <c r="N10" s="224"/>
      <c r="O10" s="224"/>
      <c r="P10" s="224"/>
      <c r="Q10" s="224"/>
      <c r="R10" s="224"/>
      <c r="S10" s="224"/>
    </row>
    <row r="11" spans="1:19" s="14" customFormat="1" ht="45" customHeight="1" x14ac:dyDescent="0.2">
      <c r="A11" s="265" t="s">
        <v>0</v>
      </c>
      <c r="B11" s="265" t="s">
        <v>1</v>
      </c>
      <c r="C11" s="265"/>
      <c r="D11" s="265" t="s">
        <v>20</v>
      </c>
      <c r="E11" s="265" t="s">
        <v>21</v>
      </c>
      <c r="F11" s="265" t="s">
        <v>2</v>
      </c>
      <c r="G11" s="265" t="s">
        <v>5</v>
      </c>
      <c r="H11" s="265"/>
      <c r="I11" s="269" t="s">
        <v>405</v>
      </c>
      <c r="J11" s="270"/>
      <c r="K11" s="270"/>
      <c r="L11" s="270"/>
      <c r="M11" s="271"/>
      <c r="N11" s="86" t="s">
        <v>40</v>
      </c>
      <c r="O11" s="231" t="s">
        <v>494</v>
      </c>
      <c r="P11" s="231"/>
      <c r="Q11" s="231"/>
      <c r="R11" s="231"/>
      <c r="S11" s="231"/>
    </row>
    <row r="12" spans="1:19" s="14" customFormat="1" ht="27" customHeight="1" x14ac:dyDescent="0.2">
      <c r="A12" s="265"/>
      <c r="B12" s="265"/>
      <c r="C12" s="265"/>
      <c r="D12" s="265"/>
      <c r="E12" s="265"/>
      <c r="F12" s="265"/>
      <c r="G12" s="122" t="s">
        <v>4</v>
      </c>
      <c r="H12" s="122" t="s">
        <v>3</v>
      </c>
      <c r="I12" s="85" t="s">
        <v>41</v>
      </c>
      <c r="J12" s="85" t="s">
        <v>42</v>
      </c>
      <c r="K12" s="85" t="s">
        <v>249</v>
      </c>
      <c r="L12" s="85" t="s">
        <v>44</v>
      </c>
      <c r="M12" s="85" t="s">
        <v>45</v>
      </c>
      <c r="N12" s="86" t="s">
        <v>46</v>
      </c>
      <c r="O12" s="130" t="s">
        <v>495</v>
      </c>
      <c r="P12" s="130" t="s">
        <v>519</v>
      </c>
      <c r="Q12" s="81" t="s">
        <v>497</v>
      </c>
      <c r="R12" s="81" t="s">
        <v>498</v>
      </c>
      <c r="S12" s="81" t="s">
        <v>499</v>
      </c>
    </row>
    <row r="13" spans="1:19" ht="111.6" customHeight="1" x14ac:dyDescent="0.2">
      <c r="A13" s="266" t="s">
        <v>25</v>
      </c>
      <c r="B13" s="95" t="s">
        <v>74</v>
      </c>
      <c r="C13" s="96" t="s">
        <v>116</v>
      </c>
      <c r="D13" s="97" t="s">
        <v>117</v>
      </c>
      <c r="E13" s="97" t="s">
        <v>118</v>
      </c>
      <c r="F13" s="97" t="s">
        <v>119</v>
      </c>
      <c r="G13" s="98">
        <v>43862</v>
      </c>
      <c r="H13" s="98">
        <v>44165</v>
      </c>
      <c r="I13" s="87"/>
      <c r="J13" s="87"/>
      <c r="K13" s="88" t="e">
        <f>+J13/I13</f>
        <v>#DIV/0!</v>
      </c>
      <c r="L13" s="93" t="s">
        <v>408</v>
      </c>
      <c r="M13" s="93" t="s">
        <v>409</v>
      </c>
      <c r="N13" s="93" t="s">
        <v>452</v>
      </c>
      <c r="O13" s="125" t="s">
        <v>512</v>
      </c>
      <c r="P13" s="125" t="s">
        <v>513</v>
      </c>
      <c r="Q13" s="91"/>
      <c r="R13" s="91"/>
      <c r="S13" s="91"/>
    </row>
    <row r="14" spans="1:19" ht="175.5" customHeight="1" x14ac:dyDescent="0.2">
      <c r="A14" s="267"/>
      <c r="B14" s="95" t="s">
        <v>120</v>
      </c>
      <c r="C14" s="96" t="s">
        <v>190</v>
      </c>
      <c r="D14" s="97" t="s">
        <v>121</v>
      </c>
      <c r="E14" s="97" t="s">
        <v>122</v>
      </c>
      <c r="F14" s="97" t="s">
        <v>91</v>
      </c>
      <c r="G14" s="98">
        <v>43922</v>
      </c>
      <c r="H14" s="98">
        <v>44165</v>
      </c>
      <c r="I14" s="87">
        <v>1</v>
      </c>
      <c r="J14" s="87">
        <v>1</v>
      </c>
      <c r="K14" s="88">
        <f>+J14/I14</f>
        <v>1</v>
      </c>
      <c r="L14" s="93" t="s">
        <v>473</v>
      </c>
      <c r="M14" s="99" t="s">
        <v>480</v>
      </c>
      <c r="N14" s="93" t="s">
        <v>417</v>
      </c>
      <c r="O14" s="125" t="s">
        <v>514</v>
      </c>
      <c r="P14" s="125" t="s">
        <v>515</v>
      </c>
      <c r="Q14" s="91"/>
      <c r="R14" s="91"/>
      <c r="S14" s="91"/>
    </row>
    <row r="15" spans="1:19" ht="134.1" customHeight="1" x14ac:dyDescent="0.2">
      <c r="A15" s="267"/>
      <c r="B15" s="95" t="s">
        <v>123</v>
      </c>
      <c r="C15" s="96" t="s">
        <v>124</v>
      </c>
      <c r="D15" s="97" t="s">
        <v>125</v>
      </c>
      <c r="E15" s="97" t="s">
        <v>192</v>
      </c>
      <c r="F15" s="97" t="s">
        <v>126</v>
      </c>
      <c r="G15" s="98">
        <v>44105</v>
      </c>
      <c r="H15" s="98">
        <v>44165</v>
      </c>
      <c r="I15" s="87"/>
      <c r="J15" s="87"/>
      <c r="K15" s="88"/>
      <c r="L15" s="93"/>
      <c r="M15" s="93"/>
      <c r="N15" s="93" t="s">
        <v>401</v>
      </c>
      <c r="O15" s="126"/>
      <c r="P15" s="126"/>
      <c r="Q15" s="91"/>
      <c r="R15" s="91"/>
      <c r="S15" s="91"/>
    </row>
    <row r="16" spans="1:19" ht="68.25" customHeight="1" x14ac:dyDescent="0.2">
      <c r="A16" s="268"/>
      <c r="B16" s="95" t="s">
        <v>160</v>
      </c>
      <c r="C16" s="96" t="s">
        <v>161</v>
      </c>
      <c r="D16" s="97" t="s">
        <v>191</v>
      </c>
      <c r="E16" s="97" t="s">
        <v>193</v>
      </c>
      <c r="F16" s="97" t="s">
        <v>126</v>
      </c>
      <c r="G16" s="98">
        <v>44105</v>
      </c>
      <c r="H16" s="98">
        <v>44180</v>
      </c>
      <c r="I16" s="87"/>
      <c r="J16" s="87"/>
      <c r="K16" s="88"/>
      <c r="L16" s="93"/>
      <c r="M16" s="93"/>
      <c r="N16" s="93" t="s">
        <v>401</v>
      </c>
      <c r="O16" s="126"/>
      <c r="P16" s="126"/>
      <c r="Q16" s="91"/>
      <c r="R16" s="91"/>
      <c r="S16" s="91"/>
    </row>
    <row r="17" spans="1:19" ht="87" customHeight="1" x14ac:dyDescent="0.2">
      <c r="A17" s="266" t="s">
        <v>24</v>
      </c>
      <c r="B17" s="95" t="s">
        <v>127</v>
      </c>
      <c r="C17" s="96" t="s">
        <v>194</v>
      </c>
      <c r="D17" s="97" t="s">
        <v>195</v>
      </c>
      <c r="E17" s="97" t="s">
        <v>196</v>
      </c>
      <c r="F17" s="97" t="s">
        <v>91</v>
      </c>
      <c r="G17" s="98">
        <v>43891</v>
      </c>
      <c r="H17" s="98">
        <v>44012</v>
      </c>
      <c r="I17" s="87">
        <v>1</v>
      </c>
      <c r="J17" s="87">
        <v>1</v>
      </c>
      <c r="K17" s="88">
        <f>+J17/I17</f>
        <v>1</v>
      </c>
      <c r="L17" s="93" t="s">
        <v>453</v>
      </c>
      <c r="M17" s="93" t="s">
        <v>454</v>
      </c>
      <c r="N17" s="93" t="s">
        <v>455</v>
      </c>
      <c r="O17" s="125" t="s">
        <v>516</v>
      </c>
      <c r="P17" s="127" t="s">
        <v>507</v>
      </c>
      <c r="Q17" s="128">
        <v>100</v>
      </c>
      <c r="R17" s="128">
        <v>100</v>
      </c>
      <c r="S17" s="129">
        <f>(Q17+R17)/2</f>
        <v>100</v>
      </c>
    </row>
    <row r="18" spans="1:19" ht="149.44999999999999" customHeight="1" x14ac:dyDescent="0.2">
      <c r="A18" s="267"/>
      <c r="B18" s="95" t="s">
        <v>128</v>
      </c>
      <c r="C18" s="96" t="s">
        <v>158</v>
      </c>
      <c r="D18" s="97" t="s">
        <v>129</v>
      </c>
      <c r="E18" s="97" t="s">
        <v>130</v>
      </c>
      <c r="F18" s="97" t="s">
        <v>131</v>
      </c>
      <c r="G18" s="98">
        <v>43891</v>
      </c>
      <c r="H18" s="98">
        <v>44165</v>
      </c>
      <c r="I18" s="87">
        <v>3</v>
      </c>
      <c r="J18" s="87">
        <v>3</v>
      </c>
      <c r="K18" s="88">
        <f>+J18/I18</f>
        <v>1</v>
      </c>
      <c r="L18" s="93" t="s">
        <v>484</v>
      </c>
      <c r="M18" s="93" t="s">
        <v>483</v>
      </c>
      <c r="N18" s="93" t="s">
        <v>457</v>
      </c>
      <c r="O18" s="125" t="s">
        <v>517</v>
      </c>
      <c r="P18" s="125"/>
      <c r="Q18" s="91"/>
      <c r="R18" s="91"/>
      <c r="S18" s="91"/>
    </row>
    <row r="19" spans="1:19" ht="59.25" customHeight="1" x14ac:dyDescent="0.2">
      <c r="A19" s="268"/>
      <c r="B19" s="95" t="s">
        <v>159</v>
      </c>
      <c r="C19" s="100" t="s">
        <v>133</v>
      </c>
      <c r="D19" s="101" t="s">
        <v>197</v>
      </c>
      <c r="E19" s="101" t="s">
        <v>198</v>
      </c>
      <c r="F19" s="97" t="s">
        <v>131</v>
      </c>
      <c r="G19" s="102">
        <v>44136</v>
      </c>
      <c r="H19" s="98">
        <v>44180</v>
      </c>
      <c r="I19" s="87"/>
      <c r="J19" s="87"/>
      <c r="K19" s="88"/>
      <c r="L19" s="93"/>
      <c r="M19" s="93"/>
      <c r="N19" s="93" t="s">
        <v>401</v>
      </c>
      <c r="O19" s="126"/>
      <c r="P19" s="126"/>
      <c r="Q19" s="91"/>
      <c r="R19" s="91"/>
      <c r="S19" s="91"/>
    </row>
    <row r="20" spans="1:19" ht="58.5" customHeight="1" x14ac:dyDescent="0.2">
      <c r="A20" s="266" t="s">
        <v>156</v>
      </c>
      <c r="B20" s="95" t="s">
        <v>63</v>
      </c>
      <c r="C20" s="103" t="s">
        <v>199</v>
      </c>
      <c r="D20" s="104" t="s">
        <v>200</v>
      </c>
      <c r="E20" s="104" t="s">
        <v>201</v>
      </c>
      <c r="F20" s="104" t="s">
        <v>134</v>
      </c>
      <c r="G20" s="105">
        <v>44105</v>
      </c>
      <c r="H20" s="105">
        <v>44165</v>
      </c>
      <c r="I20" s="87"/>
      <c r="J20" s="87"/>
      <c r="K20" s="88"/>
      <c r="L20" s="93"/>
      <c r="M20" s="93"/>
      <c r="N20" s="93" t="s">
        <v>401</v>
      </c>
      <c r="O20" s="126"/>
      <c r="P20" s="126"/>
      <c r="Q20" s="91"/>
      <c r="R20" s="91"/>
      <c r="S20" s="91"/>
    </row>
    <row r="21" spans="1:19" ht="44.25" customHeight="1" x14ac:dyDescent="0.2">
      <c r="A21" s="267"/>
      <c r="B21" s="95" t="s">
        <v>81</v>
      </c>
      <c r="C21" s="103" t="s">
        <v>135</v>
      </c>
      <c r="D21" s="104" t="s">
        <v>203</v>
      </c>
      <c r="E21" s="104" t="s">
        <v>202</v>
      </c>
      <c r="F21" s="104" t="s">
        <v>78</v>
      </c>
      <c r="G21" s="105">
        <v>44075</v>
      </c>
      <c r="H21" s="105">
        <v>44165</v>
      </c>
      <c r="I21" s="87"/>
      <c r="J21" s="87"/>
      <c r="K21" s="88"/>
      <c r="L21" s="93"/>
      <c r="M21" s="93"/>
      <c r="N21" s="93" t="s">
        <v>401</v>
      </c>
      <c r="O21" s="126"/>
      <c r="P21" s="126"/>
      <c r="Q21" s="91"/>
      <c r="R21" s="91"/>
      <c r="S21" s="91"/>
    </row>
    <row r="22" spans="1:19" ht="60" customHeight="1" x14ac:dyDescent="0.2">
      <c r="A22" s="267"/>
      <c r="B22" s="95" t="s">
        <v>84</v>
      </c>
      <c r="C22" s="106" t="s">
        <v>204</v>
      </c>
      <c r="D22" s="107" t="s">
        <v>205</v>
      </c>
      <c r="E22" s="107" t="s">
        <v>206</v>
      </c>
      <c r="F22" s="107" t="s">
        <v>136</v>
      </c>
      <c r="G22" s="105">
        <v>44075</v>
      </c>
      <c r="H22" s="105">
        <v>44150</v>
      </c>
      <c r="I22" s="87"/>
      <c r="J22" s="87"/>
      <c r="K22" s="88"/>
      <c r="L22" s="93"/>
      <c r="M22" s="93"/>
      <c r="N22" s="93" t="s">
        <v>401</v>
      </c>
      <c r="O22" s="126"/>
      <c r="P22" s="126"/>
      <c r="Q22" s="91"/>
      <c r="R22" s="91"/>
      <c r="S22" s="91"/>
    </row>
    <row r="23" spans="1:19" ht="44.25" customHeight="1" x14ac:dyDescent="0.2">
      <c r="A23" s="267"/>
      <c r="B23" s="95" t="s">
        <v>137</v>
      </c>
      <c r="C23" s="108" t="s">
        <v>207</v>
      </c>
      <c r="D23" s="108" t="s">
        <v>208</v>
      </c>
      <c r="E23" s="104" t="s">
        <v>209</v>
      </c>
      <c r="F23" s="107" t="s">
        <v>136</v>
      </c>
      <c r="G23" s="105">
        <v>44075</v>
      </c>
      <c r="H23" s="105">
        <v>44150</v>
      </c>
      <c r="I23" s="87"/>
      <c r="J23" s="87"/>
      <c r="K23" s="88"/>
      <c r="L23" s="93"/>
      <c r="M23" s="93"/>
      <c r="N23" s="93" t="s">
        <v>401</v>
      </c>
      <c r="O23" s="126"/>
      <c r="P23" s="126"/>
      <c r="Q23" s="91"/>
      <c r="R23" s="91"/>
      <c r="S23" s="91"/>
    </row>
    <row r="24" spans="1:19" ht="78.75" customHeight="1" x14ac:dyDescent="0.2">
      <c r="A24" s="268"/>
      <c r="B24" s="95" t="s">
        <v>155</v>
      </c>
      <c r="C24" s="108" t="s">
        <v>210</v>
      </c>
      <c r="D24" s="109" t="s">
        <v>388</v>
      </c>
      <c r="E24" s="104" t="s">
        <v>211</v>
      </c>
      <c r="F24" s="107" t="s">
        <v>136</v>
      </c>
      <c r="G24" s="105">
        <v>44075</v>
      </c>
      <c r="H24" s="105">
        <v>44180</v>
      </c>
      <c r="I24" s="87"/>
      <c r="J24" s="87"/>
      <c r="K24" s="88"/>
      <c r="L24" s="93"/>
      <c r="M24" s="93"/>
      <c r="N24" s="93" t="s">
        <v>401</v>
      </c>
      <c r="O24" s="126"/>
      <c r="P24" s="126"/>
      <c r="Q24" s="91"/>
      <c r="R24" s="91"/>
      <c r="S24" s="91"/>
    </row>
    <row r="25" spans="1:19" ht="68.25" customHeight="1" x14ac:dyDescent="0.2">
      <c r="A25" s="262" t="s">
        <v>53</v>
      </c>
      <c r="B25" s="95" t="s">
        <v>64</v>
      </c>
      <c r="C25" s="106" t="s">
        <v>389</v>
      </c>
      <c r="D25" s="107" t="s">
        <v>212</v>
      </c>
      <c r="E25" s="107" t="s">
        <v>213</v>
      </c>
      <c r="F25" s="107" t="s">
        <v>78</v>
      </c>
      <c r="G25" s="102">
        <v>44166</v>
      </c>
      <c r="H25" s="102">
        <v>44196</v>
      </c>
      <c r="I25" s="87"/>
      <c r="J25" s="87"/>
      <c r="K25" s="88"/>
      <c r="L25" s="93"/>
      <c r="M25" s="93"/>
      <c r="N25" s="93" t="s">
        <v>401</v>
      </c>
      <c r="O25" s="126"/>
      <c r="P25" s="126"/>
      <c r="Q25" s="91"/>
      <c r="R25" s="91"/>
      <c r="S25" s="91"/>
    </row>
    <row r="26" spans="1:19" ht="75" customHeight="1" x14ac:dyDescent="0.2">
      <c r="A26" s="263"/>
      <c r="B26" s="95" t="s">
        <v>138</v>
      </c>
      <c r="C26" s="108" t="s">
        <v>214</v>
      </c>
      <c r="D26" s="108" t="s">
        <v>215</v>
      </c>
      <c r="E26" s="109" t="s">
        <v>216</v>
      </c>
      <c r="F26" s="97" t="s">
        <v>78</v>
      </c>
      <c r="G26" s="102">
        <v>44166</v>
      </c>
      <c r="H26" s="102">
        <v>44196</v>
      </c>
      <c r="I26" s="87"/>
      <c r="J26" s="87"/>
      <c r="K26" s="88"/>
      <c r="L26" s="93"/>
      <c r="M26" s="93"/>
      <c r="N26" s="93" t="s">
        <v>401</v>
      </c>
      <c r="O26" s="126"/>
      <c r="P26" s="126"/>
      <c r="Q26" s="91"/>
      <c r="R26" s="91"/>
      <c r="S26" s="91"/>
    </row>
    <row r="27" spans="1:19" ht="44.25" customHeight="1" x14ac:dyDescent="0.2">
      <c r="A27" s="263"/>
      <c r="B27" s="95" t="s">
        <v>65</v>
      </c>
      <c r="C27" s="110" t="s">
        <v>157</v>
      </c>
      <c r="D27" s="111" t="s">
        <v>139</v>
      </c>
      <c r="E27" s="111" t="s">
        <v>140</v>
      </c>
      <c r="F27" s="111" t="s">
        <v>78</v>
      </c>
      <c r="G27" s="102">
        <v>44166</v>
      </c>
      <c r="H27" s="102">
        <v>44196</v>
      </c>
      <c r="I27" s="87"/>
      <c r="J27" s="87"/>
      <c r="K27" s="88"/>
      <c r="L27" s="93"/>
      <c r="M27" s="93"/>
      <c r="N27" s="93" t="s">
        <v>401</v>
      </c>
      <c r="O27" s="126"/>
      <c r="P27" s="126"/>
      <c r="Q27" s="91"/>
      <c r="R27" s="91"/>
      <c r="S27" s="91"/>
    </row>
    <row r="28" spans="1:19" ht="78.75" customHeight="1" x14ac:dyDescent="0.2">
      <c r="A28" s="264"/>
      <c r="B28" s="95" t="s">
        <v>162</v>
      </c>
      <c r="C28" s="110" t="s">
        <v>164</v>
      </c>
      <c r="D28" s="111" t="s">
        <v>217</v>
      </c>
      <c r="E28" s="111" t="s">
        <v>163</v>
      </c>
      <c r="F28" s="111" t="s">
        <v>78</v>
      </c>
      <c r="G28" s="102">
        <v>43983</v>
      </c>
      <c r="H28" s="102">
        <v>44165</v>
      </c>
      <c r="I28" s="87"/>
      <c r="J28" s="87"/>
      <c r="K28" s="88"/>
      <c r="L28" s="93"/>
      <c r="M28" s="93"/>
      <c r="N28" s="93" t="s">
        <v>401</v>
      </c>
      <c r="O28" s="125" t="s">
        <v>509</v>
      </c>
      <c r="P28" s="125" t="s">
        <v>510</v>
      </c>
      <c r="Q28" s="91"/>
      <c r="R28" s="91"/>
      <c r="S28" s="91"/>
    </row>
  </sheetData>
  <sheetProtection formatCells="0" formatColumns="0" formatRows="0"/>
  <autoFilter ref="A12:N28">
    <filterColumn colId="1" showButton="0"/>
  </autoFilter>
  <mergeCells count="23">
    <mergeCell ref="I11:M11"/>
    <mergeCell ref="O11:S11"/>
    <mergeCell ref="A1:B3"/>
    <mergeCell ref="D1:F1"/>
    <mergeCell ref="D2:F2"/>
    <mergeCell ref="D3:F3"/>
    <mergeCell ref="A4:H4"/>
    <mergeCell ref="B5:C5"/>
    <mergeCell ref="B6:C6"/>
    <mergeCell ref="B7:C7"/>
    <mergeCell ref="B9:H9"/>
    <mergeCell ref="B8:C8"/>
    <mergeCell ref="I10:S10"/>
    <mergeCell ref="B11:C12"/>
    <mergeCell ref="D11:D12"/>
    <mergeCell ref="F11:F12"/>
    <mergeCell ref="A25:A28"/>
    <mergeCell ref="A11:A12"/>
    <mergeCell ref="G11:H11"/>
    <mergeCell ref="E11:E12"/>
    <mergeCell ref="A13:A16"/>
    <mergeCell ref="A17:A19"/>
    <mergeCell ref="A20:A24"/>
  </mergeCells>
  <hyperlinks>
    <hyperlink ref="M14" r:id="rId1" display="https://fuga.gov.co/sites/default/files/componente_de_inversion_y_gestion_-_segplan_a_31_de_mayo_de_2020_1.pdf_x000a__x000a_Ver evidencias en "/>
  </hyperlinks>
  <printOptions horizontalCentered="1"/>
  <pageMargins left="0.27559055118110237" right="0.23622047244094491" top="0.31496062992125984" bottom="0.35433070866141736" header="0.31496062992125984" footer="0.31496062992125984"/>
  <pageSetup paperSize="124" scale="40" fitToHeight="2"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S27"/>
  <sheetViews>
    <sheetView view="pageBreakPreview" topLeftCell="H1" zoomScale="60" zoomScaleNormal="80" workbookViewId="0">
      <selection activeCell="O15" sqref="O15"/>
    </sheetView>
  </sheetViews>
  <sheetFormatPr baseColWidth="10" defaultColWidth="11.42578125" defaultRowHeight="12.75" x14ac:dyDescent="0.2"/>
  <cols>
    <col min="1" max="1" width="15.5703125" style="5" customWidth="1"/>
    <col min="2" max="2" width="3" style="5" customWidth="1"/>
    <col min="3" max="3" width="35" style="5" customWidth="1"/>
    <col min="4" max="4" width="17.5703125" style="5" customWidth="1"/>
    <col min="5" max="5" width="22.5703125" style="5" customWidth="1"/>
    <col min="6" max="6" width="20.42578125" style="5" customWidth="1"/>
    <col min="7" max="7" width="11.5703125" style="5" customWidth="1"/>
    <col min="8" max="8" width="13.28515625" style="5" customWidth="1"/>
    <col min="9" max="11" width="11.42578125" style="5" customWidth="1"/>
    <col min="12" max="12" width="34.85546875" style="5" customWidth="1"/>
    <col min="13" max="13" width="21.7109375" style="5" customWidth="1"/>
    <col min="14" max="14" width="41.7109375" style="5" customWidth="1"/>
    <col min="15" max="16" width="34.42578125" style="5" customWidth="1"/>
    <col min="17" max="23" width="11.42578125" style="5" customWidth="1"/>
    <col min="24" max="16384" width="11.42578125" style="5"/>
  </cols>
  <sheetData>
    <row r="1" spans="1:19" x14ac:dyDescent="0.2">
      <c r="A1" s="245"/>
      <c r="B1" s="245"/>
      <c r="C1" s="63" t="s">
        <v>230</v>
      </c>
      <c r="D1" s="246" t="s">
        <v>332</v>
      </c>
      <c r="E1" s="246"/>
      <c r="F1" s="246"/>
      <c r="G1" s="64" t="s">
        <v>232</v>
      </c>
      <c r="H1" s="65"/>
    </row>
    <row r="2" spans="1:19" x14ac:dyDescent="0.2">
      <c r="A2" s="245"/>
      <c r="B2" s="245"/>
      <c r="C2" s="63" t="s">
        <v>234</v>
      </c>
      <c r="D2" s="246" t="s">
        <v>333</v>
      </c>
      <c r="E2" s="246"/>
      <c r="F2" s="246"/>
      <c r="G2" s="64" t="s">
        <v>10</v>
      </c>
      <c r="H2" s="67">
        <v>1</v>
      </c>
    </row>
    <row r="3" spans="1:19" x14ac:dyDescent="0.2">
      <c r="A3" s="245"/>
      <c r="B3" s="245"/>
      <c r="C3" s="63" t="s">
        <v>236</v>
      </c>
      <c r="D3" s="247"/>
      <c r="E3" s="247"/>
      <c r="F3" s="247"/>
      <c r="G3" s="64" t="s">
        <v>237</v>
      </c>
      <c r="H3" s="65" t="s">
        <v>334</v>
      </c>
    </row>
    <row r="4" spans="1:19" ht="48.75" customHeight="1" x14ac:dyDescent="0.2">
      <c r="A4" s="248" t="s">
        <v>335</v>
      </c>
      <c r="B4" s="248"/>
      <c r="C4" s="248"/>
      <c r="D4" s="248"/>
      <c r="E4" s="248"/>
      <c r="F4" s="248"/>
      <c r="G4" s="248"/>
      <c r="H4" s="248"/>
    </row>
    <row r="5" spans="1:19" s="12" customFormat="1" ht="20.100000000000001" customHeight="1" x14ac:dyDescent="0.25">
      <c r="A5" s="9" t="s">
        <v>6</v>
      </c>
      <c r="B5" s="239">
        <v>2020</v>
      </c>
      <c r="C5" s="240"/>
      <c r="D5" s="10"/>
      <c r="E5" s="10"/>
      <c r="F5" s="10"/>
      <c r="G5" s="10"/>
      <c r="H5" s="10"/>
    </row>
    <row r="6" spans="1:19" s="12" customFormat="1" ht="20.100000000000001" customHeight="1" x14ac:dyDescent="0.25">
      <c r="A6" s="9" t="s">
        <v>23</v>
      </c>
      <c r="B6" s="241" t="s">
        <v>368</v>
      </c>
      <c r="C6" s="242"/>
      <c r="D6" s="10"/>
      <c r="E6" s="10"/>
      <c r="F6" s="10"/>
      <c r="G6" s="10"/>
      <c r="H6" s="10"/>
    </row>
    <row r="7" spans="1:19" s="12" customFormat="1" ht="20.100000000000001" customHeight="1" x14ac:dyDescent="0.25">
      <c r="A7" s="13" t="s">
        <v>28</v>
      </c>
      <c r="B7" s="241" t="s">
        <v>369</v>
      </c>
      <c r="C7" s="242"/>
      <c r="D7" s="10"/>
      <c r="E7" s="10"/>
      <c r="F7" s="10"/>
      <c r="G7" s="10"/>
      <c r="H7" s="10"/>
    </row>
    <row r="8" spans="1:19" s="12" customFormat="1" ht="20.100000000000001" customHeight="1" x14ac:dyDescent="0.25">
      <c r="A8" s="13" t="s">
        <v>10</v>
      </c>
      <c r="B8" s="243">
        <v>2</v>
      </c>
      <c r="C8" s="244"/>
      <c r="D8" s="10"/>
      <c r="E8" s="10"/>
      <c r="F8" s="10"/>
      <c r="G8" s="10"/>
      <c r="H8" s="10"/>
    </row>
    <row r="9" spans="1:19" s="12" customFormat="1" ht="20.100000000000001" customHeight="1" x14ac:dyDescent="0.25">
      <c r="A9" s="13" t="s">
        <v>7</v>
      </c>
      <c r="B9" s="279" t="s">
        <v>381</v>
      </c>
      <c r="C9" s="279"/>
      <c r="D9" s="279"/>
      <c r="E9" s="279"/>
      <c r="F9" s="279"/>
      <c r="G9" s="279"/>
      <c r="H9" s="279"/>
    </row>
    <row r="10" spans="1:19" ht="20.100000000000001" customHeight="1" x14ac:dyDescent="0.2">
      <c r="A10" s="7"/>
      <c r="B10" s="7"/>
      <c r="C10" s="7"/>
      <c r="D10" s="7"/>
      <c r="E10" s="7"/>
      <c r="F10" s="7"/>
      <c r="G10" s="7"/>
      <c r="H10" s="7"/>
      <c r="I10" s="223" t="s">
        <v>38</v>
      </c>
      <c r="J10" s="224"/>
      <c r="K10" s="224"/>
      <c r="L10" s="224"/>
      <c r="M10" s="224"/>
      <c r="N10" s="224"/>
      <c r="O10" s="224"/>
      <c r="P10" s="224"/>
      <c r="Q10" s="224"/>
      <c r="R10" s="224"/>
      <c r="S10" s="224"/>
    </row>
    <row r="11" spans="1:19" s="14" customFormat="1" ht="30" customHeight="1" x14ac:dyDescent="0.2">
      <c r="A11" s="235" t="s">
        <v>0</v>
      </c>
      <c r="B11" s="235" t="s">
        <v>1</v>
      </c>
      <c r="C11" s="235"/>
      <c r="D11" s="235" t="s">
        <v>20</v>
      </c>
      <c r="E11" s="235" t="s">
        <v>21</v>
      </c>
      <c r="F11" s="235" t="s">
        <v>2</v>
      </c>
      <c r="G11" s="235" t="s">
        <v>5</v>
      </c>
      <c r="H11" s="235"/>
      <c r="I11" s="232" t="s">
        <v>48</v>
      </c>
      <c r="J11" s="233"/>
      <c r="K11" s="233"/>
      <c r="L11" s="233"/>
      <c r="M11" s="234"/>
      <c r="N11" s="86" t="s">
        <v>40</v>
      </c>
      <c r="O11" s="231" t="s">
        <v>494</v>
      </c>
      <c r="P11" s="231"/>
      <c r="Q11" s="231"/>
      <c r="R11" s="231"/>
      <c r="S11" s="231"/>
    </row>
    <row r="12" spans="1:19" s="14" customFormat="1" ht="30" customHeight="1" x14ac:dyDescent="0.2">
      <c r="A12" s="235"/>
      <c r="B12" s="235"/>
      <c r="C12" s="235"/>
      <c r="D12" s="235"/>
      <c r="E12" s="235"/>
      <c r="F12" s="235"/>
      <c r="G12" s="34" t="s">
        <v>4</v>
      </c>
      <c r="H12" s="34" t="s">
        <v>3</v>
      </c>
      <c r="I12" s="85" t="s">
        <v>41</v>
      </c>
      <c r="J12" s="85" t="s">
        <v>42</v>
      </c>
      <c r="K12" s="85" t="s">
        <v>249</v>
      </c>
      <c r="L12" s="85" t="s">
        <v>44</v>
      </c>
      <c r="M12" s="85" t="s">
        <v>45</v>
      </c>
      <c r="N12" s="86" t="s">
        <v>46</v>
      </c>
      <c r="O12" s="80" t="s">
        <v>495</v>
      </c>
      <c r="P12" s="80" t="s">
        <v>519</v>
      </c>
      <c r="Q12" s="81" t="s">
        <v>497</v>
      </c>
      <c r="R12" s="81" t="s">
        <v>498</v>
      </c>
      <c r="S12" s="81" t="s">
        <v>499</v>
      </c>
    </row>
    <row r="13" spans="1:19" s="14" customFormat="1" ht="84.95" customHeight="1" x14ac:dyDescent="0.2">
      <c r="A13" s="275" t="s">
        <v>16</v>
      </c>
      <c r="B13" s="21" t="s">
        <v>61</v>
      </c>
      <c r="C13" s="61" t="s">
        <v>265</v>
      </c>
      <c r="D13" s="61" t="s">
        <v>165</v>
      </c>
      <c r="E13" s="61" t="s">
        <v>263</v>
      </c>
      <c r="F13" s="21" t="s">
        <v>264</v>
      </c>
      <c r="G13" s="55">
        <v>43966</v>
      </c>
      <c r="H13" s="55">
        <v>44180</v>
      </c>
      <c r="I13" s="133"/>
      <c r="J13" s="133"/>
      <c r="K13" s="134">
        <v>0</v>
      </c>
      <c r="L13" s="133" t="s">
        <v>418</v>
      </c>
      <c r="M13" s="133"/>
      <c r="N13" s="135" t="s">
        <v>423</v>
      </c>
      <c r="O13" s="83" t="s">
        <v>518</v>
      </c>
      <c r="P13" s="83" t="s">
        <v>524</v>
      </c>
      <c r="Q13" s="131"/>
      <c r="R13" s="131"/>
      <c r="S13" s="132"/>
    </row>
    <row r="14" spans="1:19" s="14" customFormat="1" ht="159" customHeight="1" x14ac:dyDescent="0.2">
      <c r="A14" s="276"/>
      <c r="B14" s="21" t="s">
        <v>120</v>
      </c>
      <c r="C14" s="61" t="s">
        <v>266</v>
      </c>
      <c r="D14" s="61" t="s">
        <v>268</v>
      </c>
      <c r="E14" s="61" t="s">
        <v>267</v>
      </c>
      <c r="F14" s="21" t="s">
        <v>264</v>
      </c>
      <c r="G14" s="55">
        <v>43850</v>
      </c>
      <c r="H14" s="55">
        <v>44012</v>
      </c>
      <c r="I14" s="136"/>
      <c r="J14" s="136"/>
      <c r="K14" s="134"/>
      <c r="L14" s="133" t="s">
        <v>419</v>
      </c>
      <c r="M14" s="137"/>
      <c r="N14" s="135" t="s">
        <v>424</v>
      </c>
      <c r="O14" s="83" t="s">
        <v>521</v>
      </c>
      <c r="P14" s="83" t="s">
        <v>522</v>
      </c>
      <c r="Q14" s="6">
        <v>70</v>
      </c>
      <c r="R14" s="6">
        <v>100</v>
      </c>
      <c r="S14" s="149">
        <f>(Q14+R14)/2</f>
        <v>85</v>
      </c>
    </row>
    <row r="15" spans="1:19" s="14" customFormat="1" ht="111.95" customHeight="1" x14ac:dyDescent="0.2">
      <c r="A15" s="277"/>
      <c r="B15" s="21" t="s">
        <v>123</v>
      </c>
      <c r="C15" s="61" t="s">
        <v>269</v>
      </c>
      <c r="D15" s="61" t="s">
        <v>270</v>
      </c>
      <c r="E15" s="61" t="s">
        <v>271</v>
      </c>
      <c r="F15" s="61" t="s">
        <v>264</v>
      </c>
      <c r="G15" s="55">
        <v>43850</v>
      </c>
      <c r="H15" s="55">
        <v>44104</v>
      </c>
      <c r="I15" s="136">
        <v>0</v>
      </c>
      <c r="J15" s="136">
        <v>0</v>
      </c>
      <c r="K15" s="134" t="e">
        <f t="shared" ref="K15:K21" si="0">+I15/J15</f>
        <v>#DIV/0!</v>
      </c>
      <c r="L15" s="133" t="s">
        <v>418</v>
      </c>
      <c r="M15" s="133"/>
      <c r="N15" s="135" t="s">
        <v>425</v>
      </c>
      <c r="O15" s="83" t="s">
        <v>509</v>
      </c>
      <c r="P15" s="83" t="s">
        <v>510</v>
      </c>
      <c r="Q15" s="131"/>
      <c r="R15" s="131"/>
      <c r="S15" s="132"/>
    </row>
    <row r="16" spans="1:19" ht="96" customHeight="1" x14ac:dyDescent="0.2">
      <c r="A16" s="229" t="s">
        <v>17</v>
      </c>
      <c r="B16" s="45" t="s">
        <v>62</v>
      </c>
      <c r="C16" s="19" t="s">
        <v>382</v>
      </c>
      <c r="D16" s="39" t="s">
        <v>273</v>
      </c>
      <c r="E16" s="39" t="s">
        <v>274</v>
      </c>
      <c r="F16" s="39" t="s">
        <v>272</v>
      </c>
      <c r="G16" s="4">
        <v>43862</v>
      </c>
      <c r="H16" s="4">
        <v>44165</v>
      </c>
      <c r="I16" s="136">
        <v>0</v>
      </c>
      <c r="J16" s="136">
        <v>0</v>
      </c>
      <c r="K16" s="134" t="e">
        <f t="shared" si="0"/>
        <v>#DIV/0!</v>
      </c>
      <c r="L16" s="133" t="s">
        <v>418</v>
      </c>
      <c r="M16" s="93"/>
      <c r="N16" s="135" t="s">
        <v>426</v>
      </c>
      <c r="O16" s="83" t="s">
        <v>509</v>
      </c>
      <c r="P16" s="83" t="s">
        <v>510</v>
      </c>
      <c r="Q16" s="91"/>
      <c r="R16" s="91"/>
      <c r="S16" s="92"/>
    </row>
    <row r="17" spans="1:19" s="143" customFormat="1" ht="155.25" customHeight="1" x14ac:dyDescent="0.2">
      <c r="A17" s="274"/>
      <c r="B17" s="77" t="s">
        <v>128</v>
      </c>
      <c r="C17" s="19" t="s">
        <v>277</v>
      </c>
      <c r="D17" s="3" t="s">
        <v>276</v>
      </c>
      <c r="E17" s="3" t="s">
        <v>275</v>
      </c>
      <c r="F17" s="3" t="s">
        <v>279</v>
      </c>
      <c r="G17" s="76">
        <v>43922</v>
      </c>
      <c r="H17" s="76">
        <v>44165</v>
      </c>
      <c r="I17" s="134">
        <v>1</v>
      </c>
      <c r="J17" s="134">
        <v>1</v>
      </c>
      <c r="K17" s="134">
        <f>+I17/J17</f>
        <v>1</v>
      </c>
      <c r="L17" s="134" t="s">
        <v>427</v>
      </c>
      <c r="M17" s="134" t="s">
        <v>420</v>
      </c>
      <c r="N17" s="93" t="s">
        <v>428</v>
      </c>
      <c r="O17" s="83" t="s">
        <v>523</v>
      </c>
      <c r="P17" s="83" t="s">
        <v>525</v>
      </c>
      <c r="Q17" s="91"/>
      <c r="R17" s="91"/>
      <c r="S17" s="91"/>
    </row>
    <row r="18" spans="1:19" ht="139.5" customHeight="1" x14ac:dyDescent="0.2">
      <c r="A18" s="274"/>
      <c r="B18" s="57" t="s">
        <v>132</v>
      </c>
      <c r="C18" s="20" t="s">
        <v>280</v>
      </c>
      <c r="D18" s="56" t="s">
        <v>281</v>
      </c>
      <c r="E18" s="56" t="s">
        <v>282</v>
      </c>
      <c r="F18" s="56" t="s">
        <v>283</v>
      </c>
      <c r="G18" s="4">
        <v>43922</v>
      </c>
      <c r="H18" s="4">
        <v>44165</v>
      </c>
      <c r="I18" s="136">
        <v>0</v>
      </c>
      <c r="J18" s="136">
        <v>0</v>
      </c>
      <c r="K18" s="134" t="e">
        <f t="shared" si="0"/>
        <v>#DIV/0!</v>
      </c>
      <c r="L18" s="138" t="s">
        <v>422</v>
      </c>
      <c r="M18" s="139" t="s">
        <v>421</v>
      </c>
      <c r="N18" s="93" t="s">
        <v>481</v>
      </c>
      <c r="O18" s="83" t="s">
        <v>509</v>
      </c>
      <c r="P18" s="83" t="s">
        <v>526</v>
      </c>
      <c r="Q18" s="91"/>
      <c r="R18" s="91"/>
      <c r="S18" s="92"/>
    </row>
    <row r="19" spans="1:19" ht="69.75" customHeight="1" x14ac:dyDescent="0.2">
      <c r="A19" s="230"/>
      <c r="B19" s="57" t="s">
        <v>159</v>
      </c>
      <c r="C19" s="20" t="s">
        <v>284</v>
      </c>
      <c r="D19" s="56" t="s">
        <v>285</v>
      </c>
      <c r="E19" s="56" t="s">
        <v>286</v>
      </c>
      <c r="F19" s="56" t="s">
        <v>278</v>
      </c>
      <c r="G19" s="4">
        <v>43922</v>
      </c>
      <c r="H19" s="4">
        <v>44165</v>
      </c>
      <c r="I19" s="138"/>
      <c r="J19" s="133"/>
      <c r="K19" s="134" t="e">
        <f t="shared" si="0"/>
        <v>#DIV/0!</v>
      </c>
      <c r="L19" s="133" t="s">
        <v>418</v>
      </c>
      <c r="M19" s="93"/>
      <c r="N19" s="135" t="s">
        <v>429</v>
      </c>
      <c r="O19" s="83" t="s">
        <v>509</v>
      </c>
      <c r="P19" s="83" t="s">
        <v>510</v>
      </c>
      <c r="Q19" s="91"/>
      <c r="R19" s="91"/>
      <c r="S19" s="92"/>
    </row>
    <row r="20" spans="1:19" ht="84" customHeight="1" x14ac:dyDescent="0.2">
      <c r="A20" s="59" t="s">
        <v>18</v>
      </c>
      <c r="B20" s="45" t="s">
        <v>63</v>
      </c>
      <c r="C20" s="20" t="s">
        <v>290</v>
      </c>
      <c r="D20" s="3" t="s">
        <v>287</v>
      </c>
      <c r="E20" s="54" t="s">
        <v>288</v>
      </c>
      <c r="F20" s="54" t="s">
        <v>289</v>
      </c>
      <c r="G20" s="54">
        <v>43952</v>
      </c>
      <c r="H20" s="54">
        <v>44165</v>
      </c>
      <c r="I20" s="138"/>
      <c r="J20" s="133"/>
      <c r="K20" s="134" t="e">
        <f t="shared" si="0"/>
        <v>#DIV/0!</v>
      </c>
      <c r="L20" s="134" t="s">
        <v>418</v>
      </c>
      <c r="M20" s="139"/>
      <c r="N20" s="135" t="s">
        <v>429</v>
      </c>
      <c r="O20" s="83" t="s">
        <v>509</v>
      </c>
      <c r="P20" s="83" t="s">
        <v>510</v>
      </c>
      <c r="Q20" s="91"/>
      <c r="R20" s="91"/>
      <c r="S20" s="92"/>
    </row>
    <row r="21" spans="1:19" ht="78.75" customHeight="1" x14ac:dyDescent="0.2">
      <c r="A21" s="274" t="s">
        <v>19</v>
      </c>
      <c r="B21" s="62" t="s">
        <v>293</v>
      </c>
      <c r="C21" s="19" t="s">
        <v>383</v>
      </c>
      <c r="D21" s="60" t="s">
        <v>291</v>
      </c>
      <c r="E21" s="54" t="s">
        <v>384</v>
      </c>
      <c r="F21" s="54" t="s">
        <v>294</v>
      </c>
      <c r="G21" s="54">
        <v>44013</v>
      </c>
      <c r="H21" s="54">
        <v>44180</v>
      </c>
      <c r="I21" s="138"/>
      <c r="J21" s="138"/>
      <c r="K21" s="134" t="e">
        <f t="shared" si="0"/>
        <v>#DIV/0!</v>
      </c>
      <c r="L21" s="134" t="s">
        <v>418</v>
      </c>
      <c r="M21" s="139"/>
      <c r="N21" s="135" t="s">
        <v>429</v>
      </c>
      <c r="O21" s="83" t="s">
        <v>509</v>
      </c>
      <c r="P21" s="83" t="s">
        <v>510</v>
      </c>
      <c r="Q21" s="92"/>
      <c r="R21" s="92"/>
      <c r="S21" s="92"/>
    </row>
    <row r="22" spans="1:19" ht="132" x14ac:dyDescent="0.2">
      <c r="A22" s="278"/>
      <c r="B22" s="45" t="s">
        <v>292</v>
      </c>
      <c r="C22" s="19" t="s">
        <v>385</v>
      </c>
      <c r="D22" s="3" t="s">
        <v>296</v>
      </c>
      <c r="E22" s="54" t="s">
        <v>297</v>
      </c>
      <c r="F22" s="54" t="s">
        <v>295</v>
      </c>
      <c r="G22" s="54">
        <v>43862</v>
      </c>
      <c r="H22" s="54">
        <v>44196</v>
      </c>
      <c r="I22" s="87">
        <v>4</v>
      </c>
      <c r="J22" s="87">
        <v>4</v>
      </c>
      <c r="K22" s="134">
        <f>+I22/J22</f>
        <v>1</v>
      </c>
      <c r="L22" s="87" t="s">
        <v>465</v>
      </c>
      <c r="M22" s="94" t="s">
        <v>400</v>
      </c>
      <c r="N22" s="93" t="s">
        <v>466</v>
      </c>
      <c r="O22" s="71" t="s">
        <v>527</v>
      </c>
      <c r="P22" s="71"/>
      <c r="Q22" s="92"/>
      <c r="R22" s="92"/>
      <c r="S22" s="92"/>
    </row>
    <row r="23" spans="1:19" ht="81.599999999999994" customHeight="1" x14ac:dyDescent="0.2">
      <c r="A23" s="274" t="s">
        <v>37</v>
      </c>
      <c r="B23" s="45" t="s">
        <v>298</v>
      </c>
      <c r="C23" s="20" t="s">
        <v>68</v>
      </c>
      <c r="D23" s="3" t="s">
        <v>69</v>
      </c>
      <c r="E23" s="3" t="s">
        <v>70</v>
      </c>
      <c r="F23" s="39" t="s">
        <v>386</v>
      </c>
      <c r="G23" s="4">
        <v>43862</v>
      </c>
      <c r="H23" s="4">
        <v>44180</v>
      </c>
      <c r="I23" s="87"/>
      <c r="J23" s="87">
        <v>0</v>
      </c>
      <c r="K23" s="88" t="e">
        <f t="shared" ref="K23:K25" si="1">J23/I23</f>
        <v>#DIV/0!</v>
      </c>
      <c r="L23" s="93" t="s">
        <v>410</v>
      </c>
      <c r="M23" s="94"/>
      <c r="N23" s="93" t="s">
        <v>430</v>
      </c>
      <c r="O23" s="83" t="s">
        <v>528</v>
      </c>
      <c r="P23" s="83" t="s">
        <v>510</v>
      </c>
      <c r="Q23" s="92"/>
      <c r="R23" s="92"/>
      <c r="S23" s="92"/>
    </row>
    <row r="24" spans="1:19" ht="77.25" customHeight="1" x14ac:dyDescent="0.2">
      <c r="A24" s="274"/>
      <c r="B24" s="46" t="s">
        <v>299</v>
      </c>
      <c r="C24" s="48" t="s">
        <v>72</v>
      </c>
      <c r="D24" s="43" t="s">
        <v>73</v>
      </c>
      <c r="E24" s="43" t="s">
        <v>306</v>
      </c>
      <c r="F24" s="43" t="s">
        <v>386</v>
      </c>
      <c r="G24" s="49">
        <v>43862</v>
      </c>
      <c r="H24" s="49">
        <v>44196</v>
      </c>
      <c r="I24" s="87"/>
      <c r="J24" s="87">
        <v>0</v>
      </c>
      <c r="K24" s="88" t="e">
        <f t="shared" si="1"/>
        <v>#DIV/0!</v>
      </c>
      <c r="L24" s="93" t="s">
        <v>411</v>
      </c>
      <c r="M24" s="94"/>
      <c r="N24" s="93" t="s">
        <v>431</v>
      </c>
      <c r="O24" s="83" t="s">
        <v>509</v>
      </c>
      <c r="P24" s="83" t="s">
        <v>510</v>
      </c>
      <c r="Q24" s="92"/>
      <c r="R24" s="92"/>
      <c r="S24" s="92"/>
    </row>
    <row r="25" spans="1:19" ht="53.25" customHeight="1" x14ac:dyDescent="0.2">
      <c r="A25" s="274"/>
      <c r="B25" s="58" t="s">
        <v>300</v>
      </c>
      <c r="C25" s="48" t="s">
        <v>303</v>
      </c>
      <c r="D25" s="59" t="s">
        <v>304</v>
      </c>
      <c r="E25" s="59" t="s">
        <v>302</v>
      </c>
      <c r="F25" s="59" t="s">
        <v>305</v>
      </c>
      <c r="G25" s="49">
        <v>43983</v>
      </c>
      <c r="H25" s="49">
        <v>44165</v>
      </c>
      <c r="I25" s="87"/>
      <c r="J25" s="87">
        <v>0</v>
      </c>
      <c r="K25" s="88" t="e">
        <f t="shared" si="1"/>
        <v>#DIV/0!</v>
      </c>
      <c r="L25" s="93" t="s">
        <v>399</v>
      </c>
      <c r="M25" s="94"/>
      <c r="N25" s="93" t="s">
        <v>431</v>
      </c>
      <c r="O25" s="83" t="s">
        <v>509</v>
      </c>
      <c r="P25" s="83" t="s">
        <v>510</v>
      </c>
      <c r="Q25" s="92"/>
      <c r="R25" s="92"/>
      <c r="S25" s="92"/>
    </row>
    <row r="26" spans="1:19" ht="105.95" customHeight="1" x14ac:dyDescent="0.2">
      <c r="A26" s="230"/>
      <c r="B26" s="22" t="s">
        <v>301</v>
      </c>
      <c r="C26" s="50" t="s">
        <v>309</v>
      </c>
      <c r="D26" s="47" t="s">
        <v>307</v>
      </c>
      <c r="E26" s="47" t="s">
        <v>308</v>
      </c>
      <c r="F26" s="70" t="s">
        <v>387</v>
      </c>
      <c r="G26" s="51">
        <v>43997</v>
      </c>
      <c r="H26" s="51">
        <v>44180</v>
      </c>
      <c r="I26" s="140"/>
      <c r="J26" s="140"/>
      <c r="K26" s="134" t="e">
        <f>+I26/J26</f>
        <v>#DIV/0!</v>
      </c>
      <c r="L26" s="87" t="s">
        <v>432</v>
      </c>
      <c r="M26" s="94" t="s">
        <v>433</v>
      </c>
      <c r="N26" s="93" t="s">
        <v>482</v>
      </c>
      <c r="O26" s="71" t="s">
        <v>530</v>
      </c>
      <c r="P26" s="132" t="s">
        <v>529</v>
      </c>
      <c r="Q26" s="92"/>
      <c r="R26" s="92"/>
      <c r="S26" s="92"/>
    </row>
    <row r="27" spans="1:19" x14ac:dyDescent="0.2">
      <c r="C27" s="1"/>
      <c r="D27" s="1"/>
      <c r="E27" s="1"/>
    </row>
  </sheetData>
  <sheetProtection formatCells="0" formatColumns="0" formatRows="0"/>
  <autoFilter ref="A12:O12">
    <filterColumn colId="1" showButton="0"/>
  </autoFilter>
  <mergeCells count="23">
    <mergeCell ref="I11:M11"/>
    <mergeCell ref="O11:S11"/>
    <mergeCell ref="I10:S10"/>
    <mergeCell ref="G11:H11"/>
    <mergeCell ref="A1:B3"/>
    <mergeCell ref="D1:F1"/>
    <mergeCell ref="D2:F2"/>
    <mergeCell ref="D3:F3"/>
    <mergeCell ref="A4:H4"/>
    <mergeCell ref="A11:A12"/>
    <mergeCell ref="B11:C12"/>
    <mergeCell ref="B5:C5"/>
    <mergeCell ref="B6:C6"/>
    <mergeCell ref="B8:C8"/>
    <mergeCell ref="E11:E12"/>
    <mergeCell ref="B9:H9"/>
    <mergeCell ref="D11:D12"/>
    <mergeCell ref="F11:F12"/>
    <mergeCell ref="B7:C7"/>
    <mergeCell ref="A23:A26"/>
    <mergeCell ref="A13:A15"/>
    <mergeCell ref="A16:A19"/>
    <mergeCell ref="A21:A22"/>
  </mergeCells>
  <hyperlinks>
    <hyperlink ref="M22" r:id="rId1"/>
  </hyperlinks>
  <printOptions horizontalCentered="1"/>
  <pageMargins left="0.27559055118110237" right="0.23622047244094491" top="0.35433070866141736" bottom="0.35433070866141736" header="0.31496062992125984" footer="0.31496062992125984"/>
  <pageSetup paperSize="124" scale="35" fitToHeight="2" orientation="landscape" r:id="rId2"/>
  <colBreaks count="1" manualBreakCount="1">
    <brk id="19" max="39" man="1"/>
  </col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S28"/>
  <sheetViews>
    <sheetView view="pageBreakPreview" topLeftCell="J9" zoomScale="85" zoomScaleNormal="85" zoomScaleSheetLayoutView="85" workbookViewId="0">
      <selection activeCell="P27" sqref="P27"/>
    </sheetView>
  </sheetViews>
  <sheetFormatPr baseColWidth="10" defaultColWidth="39.5703125" defaultRowHeight="12.75" x14ac:dyDescent="0.2"/>
  <cols>
    <col min="1" max="1" width="18.42578125" style="5" customWidth="1"/>
    <col min="2" max="2" width="5.28515625" style="5" customWidth="1"/>
    <col min="3" max="3" width="26.7109375" style="5" customWidth="1"/>
    <col min="4" max="4" width="17.5703125" style="5" customWidth="1"/>
    <col min="5" max="5" width="17.85546875" style="5" customWidth="1"/>
    <col min="6" max="6" width="16.5703125" style="5" customWidth="1"/>
    <col min="7" max="8" width="14.42578125" style="5" bestFit="1" customWidth="1"/>
    <col min="9" max="9" width="9.5703125" style="5" customWidth="1"/>
    <col min="10" max="10" width="7" style="5" customWidth="1"/>
    <col min="11" max="11" width="11.140625" style="5" customWidth="1"/>
    <col min="12" max="12" width="30.140625" style="5" customWidth="1"/>
    <col min="13" max="13" width="13.28515625" style="5" customWidth="1"/>
    <col min="14" max="14" width="21.28515625" style="5" customWidth="1"/>
    <col min="15" max="15" width="29.5703125" style="5" customWidth="1"/>
    <col min="16" max="16" width="39.5703125" style="5"/>
    <col min="17" max="17" width="9.140625" style="5" bestFit="1" customWidth="1"/>
    <col min="18" max="18" width="7.5703125" style="5" bestFit="1" customWidth="1"/>
    <col min="19" max="19" width="8.7109375" style="5" bestFit="1" customWidth="1"/>
    <col min="20" max="16384" width="39.5703125" style="5"/>
  </cols>
  <sheetData>
    <row r="1" spans="1:19" x14ac:dyDescent="0.2">
      <c r="A1" s="245"/>
      <c r="B1" s="245"/>
      <c r="C1" s="63" t="s">
        <v>230</v>
      </c>
      <c r="D1" s="246" t="s">
        <v>332</v>
      </c>
      <c r="E1" s="246"/>
      <c r="F1" s="246"/>
      <c r="G1" s="64" t="s">
        <v>232</v>
      </c>
      <c r="H1" s="65"/>
    </row>
    <row r="2" spans="1:19" x14ac:dyDescent="0.2">
      <c r="A2" s="245"/>
      <c r="B2" s="245"/>
      <c r="C2" s="63" t="s">
        <v>234</v>
      </c>
      <c r="D2" s="246" t="s">
        <v>333</v>
      </c>
      <c r="E2" s="246"/>
      <c r="F2" s="246"/>
      <c r="G2" s="64" t="s">
        <v>10</v>
      </c>
      <c r="H2" s="67">
        <v>1</v>
      </c>
    </row>
    <row r="3" spans="1:19" x14ac:dyDescent="0.2">
      <c r="A3" s="245"/>
      <c r="B3" s="245"/>
      <c r="C3" s="63" t="s">
        <v>236</v>
      </c>
      <c r="D3" s="247"/>
      <c r="E3" s="247"/>
      <c r="F3" s="247"/>
      <c r="G3" s="64" t="s">
        <v>237</v>
      </c>
      <c r="H3" s="65" t="s">
        <v>334</v>
      </c>
    </row>
    <row r="4" spans="1:19" ht="58.5" customHeight="1" x14ac:dyDescent="0.2">
      <c r="A4" s="259" t="s">
        <v>31</v>
      </c>
      <c r="B4" s="259"/>
      <c r="C4" s="259"/>
      <c r="D4" s="259"/>
      <c r="E4" s="259"/>
      <c r="F4" s="259"/>
      <c r="G4" s="259"/>
      <c r="H4" s="259"/>
    </row>
    <row r="5" spans="1:19" s="12" customFormat="1" ht="20.100000000000001" customHeight="1" x14ac:dyDescent="0.25">
      <c r="A5" s="17" t="s">
        <v>6</v>
      </c>
      <c r="B5" s="239">
        <v>2020</v>
      </c>
      <c r="C5" s="240"/>
      <c r="G5" s="23"/>
    </row>
    <row r="6" spans="1:19" s="12" customFormat="1" ht="20.100000000000001" customHeight="1" x14ac:dyDescent="0.25">
      <c r="A6" s="17" t="s">
        <v>23</v>
      </c>
      <c r="B6" s="241" t="s">
        <v>368</v>
      </c>
      <c r="C6" s="242"/>
      <c r="G6" s="23"/>
    </row>
    <row r="7" spans="1:19" s="12" customFormat="1" ht="20.100000000000001" customHeight="1" x14ac:dyDescent="0.25">
      <c r="A7" s="17" t="s">
        <v>28</v>
      </c>
      <c r="B7" s="241" t="s">
        <v>369</v>
      </c>
      <c r="C7" s="242"/>
      <c r="G7" s="23"/>
    </row>
    <row r="8" spans="1:19" s="12" customFormat="1" ht="20.100000000000001" customHeight="1" x14ac:dyDescent="0.25">
      <c r="A8" s="18" t="s">
        <v>10</v>
      </c>
      <c r="B8" s="243">
        <v>2</v>
      </c>
      <c r="C8" s="244"/>
      <c r="G8" s="23"/>
    </row>
    <row r="9" spans="1:19" s="12" customFormat="1" ht="45" customHeight="1" x14ac:dyDescent="0.25">
      <c r="A9" s="18" t="s">
        <v>7</v>
      </c>
      <c r="B9" s="272" t="s">
        <v>8</v>
      </c>
      <c r="C9" s="272"/>
      <c r="D9" s="272"/>
      <c r="E9" s="272"/>
      <c r="F9" s="272"/>
      <c r="G9" s="272"/>
      <c r="H9" s="272"/>
    </row>
    <row r="10" spans="1:19" ht="20.100000000000001" customHeight="1" x14ac:dyDescent="0.2">
      <c r="I10" s="223" t="s">
        <v>38</v>
      </c>
      <c r="J10" s="224"/>
      <c r="K10" s="224"/>
      <c r="L10" s="224"/>
      <c r="M10" s="224"/>
      <c r="N10" s="224"/>
      <c r="O10" s="224"/>
      <c r="P10" s="224"/>
      <c r="Q10" s="224"/>
      <c r="R10" s="224"/>
      <c r="S10" s="224"/>
    </row>
    <row r="11" spans="1:19" ht="30" customHeight="1" x14ac:dyDescent="0.2">
      <c r="A11" s="249" t="s">
        <v>0</v>
      </c>
      <c r="B11" s="249" t="s">
        <v>1</v>
      </c>
      <c r="C11" s="249"/>
      <c r="D11" s="249" t="s">
        <v>22</v>
      </c>
      <c r="E11" s="249" t="s">
        <v>21</v>
      </c>
      <c r="F11" s="249" t="s">
        <v>2</v>
      </c>
      <c r="G11" s="249" t="s">
        <v>5</v>
      </c>
      <c r="H11" s="249"/>
      <c r="I11" s="232" t="s">
        <v>405</v>
      </c>
      <c r="J11" s="233"/>
      <c r="K11" s="233"/>
      <c r="L11" s="233"/>
      <c r="M11" s="234"/>
      <c r="N11" s="86" t="s">
        <v>40</v>
      </c>
      <c r="O11" s="231" t="s">
        <v>494</v>
      </c>
      <c r="P11" s="231"/>
      <c r="Q11" s="231"/>
      <c r="R11" s="231"/>
      <c r="S11" s="231"/>
    </row>
    <row r="12" spans="1:19" ht="30" customHeight="1" x14ac:dyDescent="0.2">
      <c r="A12" s="249"/>
      <c r="B12" s="249"/>
      <c r="C12" s="249"/>
      <c r="D12" s="249"/>
      <c r="E12" s="249"/>
      <c r="F12" s="249"/>
      <c r="G12" s="35" t="s">
        <v>4</v>
      </c>
      <c r="H12" s="35" t="s">
        <v>3</v>
      </c>
      <c r="I12" s="85" t="s">
        <v>41</v>
      </c>
      <c r="J12" s="85" t="s">
        <v>42</v>
      </c>
      <c r="K12" s="85" t="s">
        <v>43</v>
      </c>
      <c r="L12" s="85" t="s">
        <v>44</v>
      </c>
      <c r="M12" s="85" t="s">
        <v>45</v>
      </c>
      <c r="N12" s="86" t="s">
        <v>46</v>
      </c>
      <c r="O12" s="80" t="s">
        <v>495</v>
      </c>
      <c r="P12" s="80" t="s">
        <v>496</v>
      </c>
      <c r="Q12" s="81" t="s">
        <v>497</v>
      </c>
      <c r="R12" s="81" t="s">
        <v>498</v>
      </c>
      <c r="S12" s="81" t="s">
        <v>499</v>
      </c>
    </row>
    <row r="13" spans="1:19" ht="160.5" customHeight="1" x14ac:dyDescent="0.2">
      <c r="A13" s="280" t="s">
        <v>11</v>
      </c>
      <c r="B13" s="146" t="s">
        <v>74</v>
      </c>
      <c r="C13" s="222" t="s">
        <v>75</v>
      </c>
      <c r="D13" s="127" t="s">
        <v>76</v>
      </c>
      <c r="E13" s="221" t="s">
        <v>77</v>
      </c>
      <c r="F13" s="127" t="s">
        <v>166</v>
      </c>
      <c r="G13" s="218">
        <v>43862</v>
      </c>
      <c r="H13" s="218">
        <v>44196</v>
      </c>
      <c r="I13" s="87">
        <v>105</v>
      </c>
      <c r="J13" s="87">
        <v>90</v>
      </c>
      <c r="K13" s="88">
        <f>+J13/I13</f>
        <v>0.8571428571428571</v>
      </c>
      <c r="L13" s="93" t="s">
        <v>535</v>
      </c>
      <c r="M13" s="93" t="s">
        <v>491</v>
      </c>
      <c r="N13" s="93" t="s">
        <v>492</v>
      </c>
      <c r="O13" s="125" t="s">
        <v>561</v>
      </c>
      <c r="P13" s="125" t="s">
        <v>560</v>
      </c>
      <c r="Q13" s="146"/>
      <c r="R13" s="146"/>
      <c r="S13" s="146"/>
    </row>
    <row r="14" spans="1:19" ht="74.099999999999994" customHeight="1" x14ac:dyDescent="0.2">
      <c r="A14" s="281"/>
      <c r="B14" s="95" t="s">
        <v>120</v>
      </c>
      <c r="C14" s="147" t="s">
        <v>168</v>
      </c>
      <c r="D14" s="97" t="s">
        <v>167</v>
      </c>
      <c r="E14" s="97" t="s">
        <v>169</v>
      </c>
      <c r="F14" s="107" t="s">
        <v>170</v>
      </c>
      <c r="G14" s="98">
        <v>43891</v>
      </c>
      <c r="H14" s="98">
        <v>44012</v>
      </c>
      <c r="I14" s="87"/>
      <c r="J14" s="87"/>
      <c r="K14" s="88"/>
      <c r="L14" s="93" t="s">
        <v>435</v>
      </c>
      <c r="M14" s="93"/>
      <c r="N14" s="93" t="s">
        <v>434</v>
      </c>
      <c r="O14" s="125" t="s">
        <v>531</v>
      </c>
      <c r="P14" s="125" t="s">
        <v>532</v>
      </c>
      <c r="Q14" s="148">
        <v>100</v>
      </c>
      <c r="R14" s="148">
        <v>100</v>
      </c>
      <c r="S14" s="149">
        <f>(Q14+R14)/2</f>
        <v>100</v>
      </c>
    </row>
    <row r="15" spans="1:19" ht="72" customHeight="1" x14ac:dyDescent="0.2">
      <c r="A15" s="281"/>
      <c r="B15" s="95" t="s">
        <v>123</v>
      </c>
      <c r="C15" s="147" t="s">
        <v>218</v>
      </c>
      <c r="D15" s="97" t="s">
        <v>172</v>
      </c>
      <c r="E15" s="97" t="s">
        <v>171</v>
      </c>
      <c r="F15" s="107" t="s">
        <v>170</v>
      </c>
      <c r="G15" s="98">
        <v>43862</v>
      </c>
      <c r="H15" s="98">
        <v>43982</v>
      </c>
      <c r="I15" s="87"/>
      <c r="J15" s="87"/>
      <c r="K15" s="88"/>
      <c r="L15" s="93" t="s">
        <v>435</v>
      </c>
      <c r="M15" s="93"/>
      <c r="N15" s="93" t="s">
        <v>434</v>
      </c>
      <c r="O15" s="125" t="s">
        <v>533</v>
      </c>
      <c r="P15" s="125" t="s">
        <v>534</v>
      </c>
      <c r="Q15" s="148">
        <v>100</v>
      </c>
      <c r="R15" s="148">
        <v>100</v>
      </c>
      <c r="S15" s="149">
        <f>(Q15+R15)/2</f>
        <v>100</v>
      </c>
    </row>
    <row r="16" spans="1:19" ht="84.6" customHeight="1" x14ac:dyDescent="0.2">
      <c r="A16" s="281"/>
      <c r="B16" s="95" t="s">
        <v>160</v>
      </c>
      <c r="C16" s="147" t="s">
        <v>173</v>
      </c>
      <c r="D16" s="97" t="s">
        <v>219</v>
      </c>
      <c r="E16" s="97" t="s">
        <v>220</v>
      </c>
      <c r="F16" s="107" t="s">
        <v>78</v>
      </c>
      <c r="G16" s="98">
        <v>43862</v>
      </c>
      <c r="H16" s="98">
        <v>44165</v>
      </c>
      <c r="I16" s="87"/>
      <c r="J16" s="87"/>
      <c r="K16" s="88"/>
      <c r="L16" s="93" t="s">
        <v>434</v>
      </c>
      <c r="M16" s="93"/>
      <c r="N16" s="93" t="s">
        <v>434</v>
      </c>
      <c r="O16" s="125" t="s">
        <v>536</v>
      </c>
      <c r="P16" s="125" t="s">
        <v>537</v>
      </c>
      <c r="Q16" s="126"/>
      <c r="R16" s="126"/>
      <c r="S16" s="150"/>
    </row>
    <row r="17" spans="1:19" ht="57.75" customHeight="1" x14ac:dyDescent="0.2">
      <c r="A17" s="281"/>
      <c r="B17" s="95" t="s">
        <v>179</v>
      </c>
      <c r="C17" s="147" t="s">
        <v>175</v>
      </c>
      <c r="D17" s="97" t="s">
        <v>176</v>
      </c>
      <c r="E17" s="97" t="s">
        <v>177</v>
      </c>
      <c r="F17" s="107" t="s">
        <v>78</v>
      </c>
      <c r="G17" s="98">
        <v>43862</v>
      </c>
      <c r="H17" s="98">
        <v>44165</v>
      </c>
      <c r="I17" s="87"/>
      <c r="J17" s="87"/>
      <c r="K17" s="88"/>
      <c r="L17" s="93" t="s">
        <v>436</v>
      </c>
      <c r="M17" s="93"/>
      <c r="N17" s="93" t="s">
        <v>437</v>
      </c>
      <c r="O17" s="125" t="s">
        <v>509</v>
      </c>
      <c r="P17" s="125" t="s">
        <v>510</v>
      </c>
      <c r="Q17" s="126"/>
      <c r="R17" s="126"/>
      <c r="S17" s="150"/>
    </row>
    <row r="18" spans="1:19" ht="57.75" customHeight="1" x14ac:dyDescent="0.2">
      <c r="A18" s="282"/>
      <c r="B18" s="151" t="s">
        <v>178</v>
      </c>
      <c r="C18" s="96" t="s">
        <v>310</v>
      </c>
      <c r="D18" s="97" t="s">
        <v>311</v>
      </c>
      <c r="E18" s="97" t="s">
        <v>312</v>
      </c>
      <c r="F18" s="97" t="s">
        <v>264</v>
      </c>
      <c r="G18" s="118">
        <v>43922</v>
      </c>
      <c r="H18" s="118">
        <v>44165</v>
      </c>
      <c r="I18" s="87"/>
      <c r="J18" s="87"/>
      <c r="K18" s="88"/>
      <c r="L18" s="93" t="s">
        <v>418</v>
      </c>
      <c r="M18" s="93"/>
      <c r="N18" s="93" t="s">
        <v>438</v>
      </c>
      <c r="O18" s="125" t="s">
        <v>509</v>
      </c>
      <c r="P18" s="125" t="s">
        <v>510</v>
      </c>
      <c r="Q18" s="126"/>
      <c r="R18" s="126"/>
      <c r="S18" s="150"/>
    </row>
    <row r="19" spans="1:19" ht="72.75" customHeight="1" x14ac:dyDescent="0.2">
      <c r="A19" s="145" t="s">
        <v>15</v>
      </c>
      <c r="B19" s="95" t="s">
        <v>62</v>
      </c>
      <c r="C19" s="96" t="s">
        <v>180</v>
      </c>
      <c r="D19" s="97" t="s">
        <v>181</v>
      </c>
      <c r="E19" s="127" t="s">
        <v>174</v>
      </c>
      <c r="F19" s="127" t="s">
        <v>221</v>
      </c>
      <c r="G19" s="118">
        <v>43922</v>
      </c>
      <c r="H19" s="118">
        <v>44165</v>
      </c>
      <c r="I19" s="87"/>
      <c r="J19" s="87"/>
      <c r="K19" s="88"/>
      <c r="L19" s="93" t="s">
        <v>418</v>
      </c>
      <c r="M19" s="93"/>
      <c r="N19" s="93" t="s">
        <v>438</v>
      </c>
      <c r="O19" s="125" t="s">
        <v>509</v>
      </c>
      <c r="P19" s="125" t="s">
        <v>510</v>
      </c>
      <c r="Q19" s="126"/>
      <c r="R19" s="126"/>
      <c r="S19" s="150"/>
    </row>
    <row r="20" spans="1:19" ht="49.5" customHeight="1" x14ac:dyDescent="0.2">
      <c r="A20" s="280" t="s">
        <v>12</v>
      </c>
      <c r="B20" s="128" t="s">
        <v>63</v>
      </c>
      <c r="C20" s="152" t="s">
        <v>79</v>
      </c>
      <c r="D20" s="97" t="s">
        <v>80</v>
      </c>
      <c r="E20" s="97" t="s">
        <v>226</v>
      </c>
      <c r="F20" s="107" t="s">
        <v>223</v>
      </c>
      <c r="G20" s="153">
        <v>44013</v>
      </c>
      <c r="H20" s="102">
        <v>44134</v>
      </c>
      <c r="I20" s="87"/>
      <c r="J20" s="87"/>
      <c r="K20" s="88"/>
      <c r="L20" s="93" t="s">
        <v>418</v>
      </c>
      <c r="M20" s="93"/>
      <c r="N20" s="93" t="s">
        <v>438</v>
      </c>
      <c r="O20" s="125" t="s">
        <v>509</v>
      </c>
      <c r="P20" s="125" t="s">
        <v>510</v>
      </c>
      <c r="Q20" s="126"/>
      <c r="R20" s="126"/>
      <c r="S20" s="150"/>
    </row>
    <row r="21" spans="1:19" ht="49.5" customHeight="1" x14ac:dyDescent="0.2">
      <c r="A21" s="281"/>
      <c r="B21" s="128" t="s">
        <v>81</v>
      </c>
      <c r="C21" s="152" t="s">
        <v>82</v>
      </c>
      <c r="D21" s="97" t="s">
        <v>83</v>
      </c>
      <c r="E21" s="97" t="s">
        <v>227</v>
      </c>
      <c r="F21" s="107" t="s">
        <v>225</v>
      </c>
      <c r="G21" s="153">
        <v>44013</v>
      </c>
      <c r="H21" s="102">
        <v>44134</v>
      </c>
      <c r="I21" s="87"/>
      <c r="J21" s="87"/>
      <c r="K21" s="88"/>
      <c r="L21" s="93" t="s">
        <v>467</v>
      </c>
      <c r="M21" s="93" t="s">
        <v>487</v>
      </c>
      <c r="N21" s="93" t="s">
        <v>468</v>
      </c>
      <c r="O21" s="125" t="s">
        <v>538</v>
      </c>
      <c r="P21" s="150"/>
      <c r="Q21" s="150"/>
      <c r="R21" s="150"/>
      <c r="S21" s="150"/>
    </row>
    <row r="22" spans="1:19" ht="61.5" customHeight="1" x14ac:dyDescent="0.2">
      <c r="A22" s="282"/>
      <c r="B22" s="128" t="s">
        <v>84</v>
      </c>
      <c r="C22" s="152" t="s">
        <v>222</v>
      </c>
      <c r="D22" s="97" t="s">
        <v>85</v>
      </c>
      <c r="E22" s="97" t="s">
        <v>86</v>
      </c>
      <c r="F22" s="107" t="s">
        <v>224</v>
      </c>
      <c r="G22" s="153">
        <v>44013</v>
      </c>
      <c r="H22" s="102">
        <v>44134</v>
      </c>
      <c r="I22" s="87"/>
      <c r="J22" s="87"/>
      <c r="K22" s="88"/>
      <c r="L22" s="93" t="s">
        <v>418</v>
      </c>
      <c r="M22" s="93"/>
      <c r="N22" s="93" t="s">
        <v>438</v>
      </c>
      <c r="O22" s="125" t="s">
        <v>509</v>
      </c>
      <c r="P22" s="125" t="s">
        <v>510</v>
      </c>
      <c r="Q22" s="150"/>
      <c r="R22" s="150"/>
      <c r="S22" s="150"/>
    </row>
    <row r="23" spans="1:19" ht="96" customHeight="1" x14ac:dyDescent="0.2">
      <c r="A23" s="285" t="s">
        <v>13</v>
      </c>
      <c r="B23" s="128" t="s">
        <v>64</v>
      </c>
      <c r="C23" s="152" t="s">
        <v>313</v>
      </c>
      <c r="D23" s="97" t="s">
        <v>87</v>
      </c>
      <c r="E23" s="97" t="s">
        <v>228</v>
      </c>
      <c r="F23" s="107" t="s">
        <v>182</v>
      </c>
      <c r="G23" s="153">
        <v>44013</v>
      </c>
      <c r="H23" s="102">
        <v>44165</v>
      </c>
      <c r="I23" s="87"/>
      <c r="J23" s="87"/>
      <c r="K23" s="88"/>
      <c r="L23" s="93" t="s">
        <v>418</v>
      </c>
      <c r="M23" s="93"/>
      <c r="N23" s="93" t="s">
        <v>438</v>
      </c>
      <c r="O23" s="125" t="s">
        <v>509</v>
      </c>
      <c r="P23" s="125" t="s">
        <v>510</v>
      </c>
      <c r="Q23" s="150"/>
      <c r="R23" s="150"/>
      <c r="S23" s="150"/>
    </row>
    <row r="24" spans="1:19" ht="93.75" customHeight="1" x14ac:dyDescent="0.2">
      <c r="A24" s="286"/>
      <c r="B24" s="154" t="s">
        <v>138</v>
      </c>
      <c r="C24" s="155" t="s">
        <v>314</v>
      </c>
      <c r="D24" s="117" t="s">
        <v>315</v>
      </c>
      <c r="E24" s="107" t="s">
        <v>286</v>
      </c>
      <c r="F24" s="107" t="s">
        <v>316</v>
      </c>
      <c r="G24" s="102">
        <v>43922</v>
      </c>
      <c r="H24" s="102">
        <v>44165</v>
      </c>
      <c r="I24" s="87"/>
      <c r="J24" s="87"/>
      <c r="K24" s="88"/>
      <c r="L24" s="93" t="s">
        <v>418</v>
      </c>
      <c r="M24" s="93"/>
      <c r="N24" s="93" t="s">
        <v>438</v>
      </c>
      <c r="O24" s="125" t="s">
        <v>509</v>
      </c>
      <c r="P24" s="125" t="s">
        <v>510</v>
      </c>
      <c r="Q24" s="150"/>
      <c r="R24" s="150"/>
      <c r="S24" s="150"/>
    </row>
    <row r="25" spans="1:19" ht="74.45" customHeight="1" x14ac:dyDescent="0.2">
      <c r="A25" s="280" t="s">
        <v>14</v>
      </c>
      <c r="B25" s="154" t="s">
        <v>66</v>
      </c>
      <c r="C25" s="156" t="s">
        <v>88</v>
      </c>
      <c r="D25" s="144" t="s">
        <v>89</v>
      </c>
      <c r="E25" s="144" t="s">
        <v>90</v>
      </c>
      <c r="F25" s="144" t="s">
        <v>91</v>
      </c>
      <c r="G25" s="157">
        <v>43862</v>
      </c>
      <c r="H25" s="157">
        <v>44196</v>
      </c>
      <c r="I25" s="87"/>
      <c r="J25" s="87"/>
      <c r="K25" s="88"/>
      <c r="L25" s="93" t="s">
        <v>418</v>
      </c>
      <c r="M25" s="93"/>
      <c r="N25" s="93" t="s">
        <v>438</v>
      </c>
      <c r="O25" s="125" t="s">
        <v>563</v>
      </c>
      <c r="P25" s="125" t="s">
        <v>562</v>
      </c>
      <c r="Q25" s="150"/>
      <c r="R25" s="150"/>
      <c r="S25" s="150"/>
    </row>
    <row r="26" spans="1:19" ht="84.95" customHeight="1" x14ac:dyDescent="0.2">
      <c r="A26" s="281"/>
      <c r="B26" s="154" t="s">
        <v>67</v>
      </c>
      <c r="C26" s="158" t="s">
        <v>229</v>
      </c>
      <c r="D26" s="144" t="s">
        <v>92</v>
      </c>
      <c r="E26" s="159" t="s">
        <v>183</v>
      </c>
      <c r="F26" s="144" t="s">
        <v>93</v>
      </c>
      <c r="G26" s="157">
        <v>43891</v>
      </c>
      <c r="H26" s="157">
        <v>43981</v>
      </c>
      <c r="I26" s="87">
        <v>1</v>
      </c>
      <c r="J26" s="87">
        <v>1</v>
      </c>
      <c r="K26" s="160">
        <f t="shared" ref="K26" si="0">+J26/I26</f>
        <v>1</v>
      </c>
      <c r="L26" s="93" t="s">
        <v>441</v>
      </c>
      <c r="M26" s="99" t="s">
        <v>442</v>
      </c>
      <c r="N26" s="93" t="s">
        <v>440</v>
      </c>
      <c r="O26" s="125" t="s">
        <v>564</v>
      </c>
      <c r="P26" s="125" t="s">
        <v>565</v>
      </c>
      <c r="Q26" s="128">
        <v>0</v>
      </c>
      <c r="R26" s="128">
        <v>0</v>
      </c>
      <c r="S26" s="128">
        <v>0</v>
      </c>
    </row>
    <row r="27" spans="1:19" ht="72.599999999999994" customHeight="1" x14ac:dyDescent="0.2">
      <c r="A27" s="281"/>
      <c r="B27" s="287" t="s">
        <v>71</v>
      </c>
      <c r="C27" s="289" t="s">
        <v>94</v>
      </c>
      <c r="D27" s="289" t="s">
        <v>95</v>
      </c>
      <c r="E27" s="289" t="s">
        <v>90</v>
      </c>
      <c r="F27" s="283" t="s">
        <v>96</v>
      </c>
      <c r="G27" s="157">
        <v>44013</v>
      </c>
      <c r="H27" s="157">
        <v>44043</v>
      </c>
      <c r="I27" s="87">
        <v>1</v>
      </c>
      <c r="J27" s="87">
        <v>1</v>
      </c>
      <c r="K27" s="88">
        <f>J27/I27</f>
        <v>1</v>
      </c>
      <c r="L27" s="93" t="s">
        <v>439</v>
      </c>
      <c r="M27" s="93" t="s">
        <v>489</v>
      </c>
      <c r="N27" s="93" t="s">
        <v>490</v>
      </c>
      <c r="O27" s="125" t="s">
        <v>539</v>
      </c>
      <c r="P27" s="161" t="s">
        <v>540</v>
      </c>
      <c r="Q27" s="127">
        <v>70</v>
      </c>
      <c r="R27" s="127">
        <v>100</v>
      </c>
      <c r="S27" s="149">
        <f>(Q27+R27)/2</f>
        <v>85</v>
      </c>
    </row>
    <row r="28" spans="1:19" ht="55.5" customHeight="1" x14ac:dyDescent="0.2">
      <c r="A28" s="282"/>
      <c r="B28" s="288"/>
      <c r="C28" s="290"/>
      <c r="D28" s="290"/>
      <c r="E28" s="290"/>
      <c r="F28" s="284"/>
      <c r="G28" s="157">
        <v>44136</v>
      </c>
      <c r="H28" s="157">
        <v>44165</v>
      </c>
      <c r="I28" s="87"/>
      <c r="J28" s="87"/>
      <c r="K28" s="88" t="e">
        <f t="shared" ref="K28" si="1">+J28/I28</f>
        <v>#DIV/0!</v>
      </c>
      <c r="L28" s="93" t="s">
        <v>402</v>
      </c>
      <c r="M28" s="93" t="s">
        <v>398</v>
      </c>
      <c r="N28" s="93" t="s">
        <v>403</v>
      </c>
      <c r="O28" s="126"/>
      <c r="P28" s="150"/>
      <c r="Q28" s="150"/>
      <c r="R28" s="150"/>
      <c r="S28" s="150"/>
    </row>
  </sheetData>
  <sheetProtection formatCells="0" formatColumns="0" formatRows="0"/>
  <autoFilter ref="A12:N12">
    <filterColumn colId="1" showButton="0"/>
  </autoFilter>
  <mergeCells count="28">
    <mergeCell ref="A1:B3"/>
    <mergeCell ref="D1:F1"/>
    <mergeCell ref="D2:F2"/>
    <mergeCell ref="D3:F3"/>
    <mergeCell ref="B8:C8"/>
    <mergeCell ref="A4:H4"/>
    <mergeCell ref="B9:H9"/>
    <mergeCell ref="B5:C5"/>
    <mergeCell ref="B7:C7"/>
    <mergeCell ref="B6:C6"/>
    <mergeCell ref="E27:E28"/>
    <mergeCell ref="D11:D12"/>
    <mergeCell ref="A25:A28"/>
    <mergeCell ref="F27:F28"/>
    <mergeCell ref="A13:A18"/>
    <mergeCell ref="A23:A24"/>
    <mergeCell ref="A20:A22"/>
    <mergeCell ref="B27:B28"/>
    <mergeCell ref="C27:C28"/>
    <mergeCell ref="D27:D28"/>
    <mergeCell ref="I10:S10"/>
    <mergeCell ref="A11:A12"/>
    <mergeCell ref="B11:C12"/>
    <mergeCell ref="G11:H11"/>
    <mergeCell ref="E11:E12"/>
    <mergeCell ref="F11:F12"/>
    <mergeCell ref="O11:S11"/>
    <mergeCell ref="I11:M11"/>
  </mergeCells>
  <hyperlinks>
    <hyperlink ref="M26" r:id="rId1" display="https://fuga.gov.co/transparencia"/>
  </hyperlinks>
  <printOptions horizontalCentered="1"/>
  <pageMargins left="0.35433070866141736" right="0.35433070866141736" top="0.43307086614173229" bottom="0.35433070866141736" header="0.31496062992125984" footer="0.31496062992125984"/>
  <pageSetup paperSize="124" scale="40" fitToHeight="2"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S27"/>
  <sheetViews>
    <sheetView view="pageBreakPreview" zoomScale="85" zoomScaleNormal="85" zoomScaleSheetLayoutView="85" workbookViewId="0">
      <selection activeCell="O21" sqref="O21"/>
    </sheetView>
  </sheetViews>
  <sheetFormatPr baseColWidth="10" defaultColWidth="11.42578125" defaultRowHeight="12.75" x14ac:dyDescent="0.2"/>
  <cols>
    <col min="1" max="1" width="19.5703125" style="1" customWidth="1"/>
    <col min="2" max="2" width="5" style="1" customWidth="1"/>
    <col min="3" max="3" width="25.5703125" style="1" customWidth="1"/>
    <col min="4" max="4" width="21.140625" style="1" customWidth="1"/>
    <col min="5" max="5" width="19.7109375" style="1" customWidth="1"/>
    <col min="6" max="6" width="17.140625" style="1" customWidth="1"/>
    <col min="7" max="8" width="12.85546875" style="1" customWidth="1"/>
    <col min="9" max="10" width="11.42578125" style="1" customWidth="1"/>
    <col min="11" max="11" width="8.28515625" style="1" customWidth="1"/>
    <col min="12" max="12" width="25.42578125" style="1" customWidth="1"/>
    <col min="13" max="13" width="11.42578125" style="1" customWidth="1"/>
    <col min="14" max="14" width="23.140625" style="1" customWidth="1"/>
    <col min="15" max="16" width="26.7109375" style="1" customWidth="1"/>
    <col min="17" max="16384" width="11.42578125" style="1"/>
  </cols>
  <sheetData>
    <row r="1" spans="1:19" s="5" customFormat="1" x14ac:dyDescent="0.2">
      <c r="A1" s="245"/>
      <c r="B1" s="245"/>
      <c r="C1" s="63" t="s">
        <v>230</v>
      </c>
      <c r="D1" s="246" t="s">
        <v>332</v>
      </c>
      <c r="E1" s="246"/>
      <c r="F1" s="246"/>
      <c r="G1" s="64" t="s">
        <v>232</v>
      </c>
      <c r="H1" s="65"/>
    </row>
    <row r="2" spans="1:19" s="5" customFormat="1" x14ac:dyDescent="0.2">
      <c r="A2" s="245"/>
      <c r="B2" s="245"/>
      <c r="C2" s="63" t="s">
        <v>234</v>
      </c>
      <c r="D2" s="246" t="s">
        <v>333</v>
      </c>
      <c r="E2" s="246"/>
      <c r="F2" s="246"/>
      <c r="G2" s="64" t="s">
        <v>10</v>
      </c>
      <c r="H2" s="67">
        <v>1</v>
      </c>
    </row>
    <row r="3" spans="1:19" s="5" customFormat="1" x14ac:dyDescent="0.2">
      <c r="A3" s="245"/>
      <c r="B3" s="245"/>
      <c r="C3" s="63" t="s">
        <v>236</v>
      </c>
      <c r="D3" s="247"/>
      <c r="E3" s="247"/>
      <c r="F3" s="247"/>
      <c r="G3" s="64" t="s">
        <v>237</v>
      </c>
      <c r="H3" s="65" t="s">
        <v>334</v>
      </c>
    </row>
    <row r="4" spans="1:19" ht="39.75" customHeight="1" x14ac:dyDescent="0.2">
      <c r="A4" s="259" t="s">
        <v>188</v>
      </c>
      <c r="B4" s="259"/>
      <c r="C4" s="259"/>
      <c r="D4" s="259"/>
      <c r="E4" s="259"/>
      <c r="F4" s="259"/>
      <c r="G4" s="259"/>
      <c r="H4" s="259"/>
    </row>
    <row r="5" spans="1:19" s="24" customFormat="1" ht="20.100000000000001" customHeight="1" x14ac:dyDescent="0.25">
      <c r="A5" s="17" t="s">
        <v>6</v>
      </c>
      <c r="B5" s="239">
        <v>2020</v>
      </c>
      <c r="C5" s="240"/>
    </row>
    <row r="6" spans="1:19" s="24" customFormat="1" ht="20.100000000000001" customHeight="1" x14ac:dyDescent="0.25">
      <c r="A6" s="17" t="s">
        <v>23</v>
      </c>
      <c r="B6" s="294" t="s">
        <v>368</v>
      </c>
      <c r="C6" s="295"/>
    </row>
    <row r="7" spans="1:19" s="24" customFormat="1" ht="20.100000000000001" customHeight="1" x14ac:dyDescent="0.25">
      <c r="A7" s="17" t="s">
        <v>28</v>
      </c>
      <c r="B7" s="294" t="s">
        <v>369</v>
      </c>
      <c r="C7" s="295"/>
    </row>
    <row r="8" spans="1:19" s="24" customFormat="1" ht="20.100000000000001" customHeight="1" x14ac:dyDescent="0.25">
      <c r="A8" s="18" t="s">
        <v>10</v>
      </c>
      <c r="B8" s="243">
        <v>2</v>
      </c>
      <c r="C8" s="244"/>
    </row>
    <row r="9" spans="1:19" s="24" customFormat="1" ht="30" customHeight="1" x14ac:dyDescent="0.25">
      <c r="A9" s="18" t="s">
        <v>7</v>
      </c>
      <c r="B9" s="291" t="s">
        <v>9</v>
      </c>
      <c r="C9" s="292"/>
      <c r="D9" s="292"/>
      <c r="E9" s="292"/>
      <c r="F9" s="292"/>
      <c r="G9" s="292"/>
      <c r="H9" s="293"/>
    </row>
    <row r="10" spans="1:19" ht="20.100000000000001" customHeight="1" x14ac:dyDescent="0.2">
      <c r="I10" s="223" t="s">
        <v>38</v>
      </c>
      <c r="J10" s="224"/>
      <c r="K10" s="224"/>
      <c r="L10" s="224"/>
      <c r="M10" s="224"/>
      <c r="N10" s="224"/>
      <c r="O10" s="224"/>
      <c r="P10" s="224"/>
      <c r="Q10" s="224"/>
      <c r="R10" s="224"/>
      <c r="S10" s="224"/>
    </row>
    <row r="11" spans="1:19" s="25" customFormat="1" ht="30" customHeight="1" x14ac:dyDescent="0.2">
      <c r="A11" s="249" t="s">
        <v>0</v>
      </c>
      <c r="B11" s="249" t="s">
        <v>1</v>
      </c>
      <c r="C11" s="249"/>
      <c r="D11" s="249" t="s">
        <v>22</v>
      </c>
      <c r="E11" s="249" t="s">
        <v>21</v>
      </c>
      <c r="F11" s="249" t="s">
        <v>2</v>
      </c>
      <c r="G11" s="249" t="s">
        <v>5</v>
      </c>
      <c r="H11" s="249"/>
      <c r="I11" s="232" t="s">
        <v>39</v>
      </c>
      <c r="J11" s="233"/>
      <c r="K11" s="233"/>
      <c r="L11" s="233"/>
      <c r="M11" s="234"/>
      <c r="N11" s="86" t="s">
        <v>40</v>
      </c>
      <c r="O11" s="231" t="s">
        <v>494</v>
      </c>
      <c r="P11" s="231"/>
      <c r="Q11" s="231"/>
      <c r="R11" s="231"/>
      <c r="S11" s="231"/>
    </row>
    <row r="12" spans="1:19" s="25" customFormat="1" ht="30" customHeight="1" x14ac:dyDescent="0.2">
      <c r="A12" s="249"/>
      <c r="B12" s="249"/>
      <c r="C12" s="249"/>
      <c r="D12" s="249"/>
      <c r="E12" s="249"/>
      <c r="F12" s="249"/>
      <c r="G12" s="35" t="s">
        <v>4</v>
      </c>
      <c r="H12" s="35" t="s">
        <v>3</v>
      </c>
      <c r="I12" s="85" t="s">
        <v>41</v>
      </c>
      <c r="J12" s="85" t="s">
        <v>42</v>
      </c>
      <c r="K12" s="85" t="s">
        <v>249</v>
      </c>
      <c r="L12" s="85" t="s">
        <v>44</v>
      </c>
      <c r="M12" s="85" t="s">
        <v>45</v>
      </c>
      <c r="N12" s="86" t="s">
        <v>46</v>
      </c>
      <c r="O12" s="80" t="s">
        <v>495</v>
      </c>
      <c r="P12" s="80" t="s">
        <v>496</v>
      </c>
      <c r="Q12" s="81" t="s">
        <v>497</v>
      </c>
      <c r="R12" s="81" t="s">
        <v>498</v>
      </c>
      <c r="S12" s="81" t="s">
        <v>499</v>
      </c>
    </row>
    <row r="13" spans="1:19" s="172" customFormat="1" ht="72" x14ac:dyDescent="0.2">
      <c r="A13" s="167" t="s">
        <v>32</v>
      </c>
      <c r="B13" s="128" t="s">
        <v>74</v>
      </c>
      <c r="C13" s="168" t="s">
        <v>154</v>
      </c>
      <c r="D13" s="169" t="s">
        <v>141</v>
      </c>
      <c r="E13" s="169" t="s">
        <v>142</v>
      </c>
      <c r="F13" s="170" t="s">
        <v>143</v>
      </c>
      <c r="G13" s="171">
        <v>43845</v>
      </c>
      <c r="H13" s="171">
        <v>43889</v>
      </c>
      <c r="I13" s="87"/>
      <c r="J13" s="87"/>
      <c r="K13" s="88"/>
      <c r="L13" s="88" t="s">
        <v>419</v>
      </c>
      <c r="M13" s="87"/>
      <c r="N13" s="87"/>
      <c r="O13" s="125" t="s">
        <v>541</v>
      </c>
      <c r="P13" s="125" t="s">
        <v>542</v>
      </c>
      <c r="Q13" s="148">
        <v>100</v>
      </c>
      <c r="R13" s="148">
        <v>100</v>
      </c>
      <c r="S13" s="149">
        <f>(Q13+R13)/2</f>
        <v>100</v>
      </c>
    </row>
    <row r="14" spans="1:19" s="216" customFormat="1" ht="128.44999999999999" customHeight="1" x14ac:dyDescent="0.2">
      <c r="A14" s="127" t="s">
        <v>36</v>
      </c>
      <c r="B14" s="146" t="s">
        <v>62</v>
      </c>
      <c r="C14" s="169" t="s">
        <v>144</v>
      </c>
      <c r="D14" s="169" t="s">
        <v>145</v>
      </c>
      <c r="E14" s="175" t="s">
        <v>377</v>
      </c>
      <c r="F14" s="170" t="s">
        <v>146</v>
      </c>
      <c r="G14" s="214">
        <v>43891</v>
      </c>
      <c r="H14" s="215">
        <v>44165</v>
      </c>
      <c r="I14" s="87">
        <v>1</v>
      </c>
      <c r="J14" s="87">
        <v>1</v>
      </c>
      <c r="K14" s="88">
        <f t="shared" ref="K14" si="0">+J14/I14</f>
        <v>1</v>
      </c>
      <c r="L14" s="162" t="s">
        <v>469</v>
      </c>
      <c r="M14" s="193" t="s">
        <v>443</v>
      </c>
      <c r="N14" s="87" t="s">
        <v>470</v>
      </c>
      <c r="O14" s="125" t="s">
        <v>543</v>
      </c>
      <c r="P14" s="125" t="s">
        <v>546</v>
      </c>
      <c r="Q14" s="126"/>
      <c r="R14" s="126"/>
      <c r="S14" s="126"/>
    </row>
    <row r="15" spans="1:19" s="216" customFormat="1" ht="107.45" customHeight="1" x14ac:dyDescent="0.2">
      <c r="A15" s="127" t="s">
        <v>33</v>
      </c>
      <c r="B15" s="146" t="s">
        <v>63</v>
      </c>
      <c r="C15" s="96" t="s">
        <v>317</v>
      </c>
      <c r="D15" s="125" t="s">
        <v>318</v>
      </c>
      <c r="E15" s="97" t="s">
        <v>319</v>
      </c>
      <c r="F15" s="217" t="s">
        <v>149</v>
      </c>
      <c r="G15" s="218">
        <v>43922</v>
      </c>
      <c r="H15" s="98">
        <v>44012</v>
      </c>
      <c r="I15" s="87">
        <v>1</v>
      </c>
      <c r="J15" s="87">
        <v>1</v>
      </c>
      <c r="K15" s="88">
        <f>+J15/I15</f>
        <v>1</v>
      </c>
      <c r="L15" s="87" t="s">
        <v>471</v>
      </c>
      <c r="M15" s="178" t="s">
        <v>486</v>
      </c>
      <c r="N15" s="87" t="s">
        <v>475</v>
      </c>
      <c r="O15" s="125" t="s">
        <v>547</v>
      </c>
      <c r="P15" s="125" t="s">
        <v>540</v>
      </c>
      <c r="Q15" s="127">
        <v>70</v>
      </c>
      <c r="R15" s="127">
        <v>100</v>
      </c>
      <c r="S15" s="219">
        <f>(Q15+R15)/2</f>
        <v>85</v>
      </c>
    </row>
    <row r="16" spans="1:19" s="172" customFormat="1" ht="66.75" customHeight="1" x14ac:dyDescent="0.2">
      <c r="A16" s="289" t="s">
        <v>34</v>
      </c>
      <c r="B16" s="179" t="s">
        <v>64</v>
      </c>
      <c r="C16" s="168" t="s">
        <v>378</v>
      </c>
      <c r="D16" s="180" t="s">
        <v>320</v>
      </c>
      <c r="E16" s="175" t="s">
        <v>329</v>
      </c>
      <c r="F16" s="181" t="s">
        <v>149</v>
      </c>
      <c r="G16" s="177">
        <v>43952</v>
      </c>
      <c r="H16" s="177">
        <v>44165</v>
      </c>
      <c r="I16" s="87">
        <v>1</v>
      </c>
      <c r="J16" s="87">
        <v>1</v>
      </c>
      <c r="K16" s="88">
        <f>+J16/I16</f>
        <v>1</v>
      </c>
      <c r="L16" s="87" t="s">
        <v>444</v>
      </c>
      <c r="M16" s="178" t="s">
        <v>485</v>
      </c>
      <c r="N16" s="87" t="s">
        <v>476</v>
      </c>
      <c r="O16" s="87" t="s">
        <v>548</v>
      </c>
      <c r="P16" s="125" t="s">
        <v>549</v>
      </c>
      <c r="Q16" s="126"/>
      <c r="R16" s="126"/>
      <c r="S16" s="166"/>
    </row>
    <row r="17" spans="1:19" s="172" customFormat="1" ht="70.5" customHeight="1" x14ac:dyDescent="0.2">
      <c r="A17" s="296"/>
      <c r="B17" s="173" t="s">
        <v>138</v>
      </c>
      <c r="C17" s="169" t="s">
        <v>147</v>
      </c>
      <c r="D17" s="174" t="s">
        <v>148</v>
      </c>
      <c r="E17" s="175" t="s">
        <v>330</v>
      </c>
      <c r="F17" s="182" t="s">
        <v>149</v>
      </c>
      <c r="G17" s="171">
        <v>43922</v>
      </c>
      <c r="H17" s="177">
        <v>44165</v>
      </c>
      <c r="I17" s="87">
        <v>1</v>
      </c>
      <c r="J17" s="87">
        <v>1</v>
      </c>
      <c r="K17" s="88">
        <f>+J17/I17</f>
        <v>1</v>
      </c>
      <c r="L17" s="163" t="s">
        <v>445</v>
      </c>
      <c r="M17" s="178" t="s">
        <v>446</v>
      </c>
      <c r="N17" s="87" t="s">
        <v>474</v>
      </c>
      <c r="O17" s="125" t="s">
        <v>550</v>
      </c>
      <c r="P17" s="127" t="s">
        <v>507</v>
      </c>
      <c r="Q17" s="125"/>
      <c r="R17" s="125"/>
      <c r="S17" s="125"/>
    </row>
    <row r="18" spans="1:19" s="172" customFormat="1" ht="48" customHeight="1" x14ac:dyDescent="0.2">
      <c r="A18" s="296"/>
      <c r="B18" s="173" t="s">
        <v>65</v>
      </c>
      <c r="C18" s="169" t="s">
        <v>379</v>
      </c>
      <c r="D18" s="174" t="s">
        <v>321</v>
      </c>
      <c r="E18" s="175" t="s">
        <v>331</v>
      </c>
      <c r="F18" s="182" t="s">
        <v>150</v>
      </c>
      <c r="G18" s="171">
        <v>43983</v>
      </c>
      <c r="H18" s="171">
        <v>44165</v>
      </c>
      <c r="I18" s="87"/>
      <c r="J18" s="87"/>
      <c r="K18" s="88"/>
      <c r="L18" s="163"/>
      <c r="M18" s="87"/>
      <c r="N18" s="125"/>
      <c r="O18" s="125" t="s">
        <v>509</v>
      </c>
      <c r="P18" s="125" t="s">
        <v>510</v>
      </c>
      <c r="Q18" s="126"/>
      <c r="R18" s="126"/>
      <c r="S18" s="166"/>
    </row>
    <row r="19" spans="1:19" s="172" customFormat="1" ht="75.75" customHeight="1" x14ac:dyDescent="0.2">
      <c r="A19" s="296"/>
      <c r="B19" s="179" t="s">
        <v>162</v>
      </c>
      <c r="C19" s="168" t="s">
        <v>322</v>
      </c>
      <c r="D19" s="180" t="s">
        <v>323</v>
      </c>
      <c r="E19" s="175" t="s">
        <v>324</v>
      </c>
      <c r="F19" s="183" t="s">
        <v>325</v>
      </c>
      <c r="G19" s="177">
        <v>43983</v>
      </c>
      <c r="H19" s="177">
        <v>44165</v>
      </c>
      <c r="I19" s="87"/>
      <c r="J19" s="87"/>
      <c r="K19" s="88"/>
      <c r="L19" s="163"/>
      <c r="M19" s="87"/>
      <c r="N19" s="125"/>
      <c r="O19" s="125" t="s">
        <v>509</v>
      </c>
      <c r="P19" s="125" t="s">
        <v>510</v>
      </c>
      <c r="Q19" s="126"/>
      <c r="R19" s="126"/>
      <c r="S19" s="166"/>
    </row>
    <row r="20" spans="1:19" s="172" customFormat="1" ht="49.5" customHeight="1" x14ac:dyDescent="0.2">
      <c r="A20" s="289" t="s">
        <v>35</v>
      </c>
      <c r="B20" s="173" t="s">
        <v>66</v>
      </c>
      <c r="C20" s="169" t="s">
        <v>380</v>
      </c>
      <c r="D20" s="174" t="s">
        <v>151</v>
      </c>
      <c r="E20" s="184" t="s">
        <v>185</v>
      </c>
      <c r="F20" s="176" t="s">
        <v>150</v>
      </c>
      <c r="G20" s="171">
        <v>43862</v>
      </c>
      <c r="H20" s="171">
        <v>44165</v>
      </c>
      <c r="I20" s="87"/>
      <c r="J20" s="87"/>
      <c r="K20" s="88"/>
      <c r="L20" s="163"/>
      <c r="M20" s="87"/>
      <c r="N20" s="125"/>
      <c r="O20" s="125" t="s">
        <v>509</v>
      </c>
      <c r="P20" s="125" t="s">
        <v>510</v>
      </c>
      <c r="Q20" s="126"/>
      <c r="R20" s="126"/>
      <c r="S20" s="166"/>
    </row>
    <row r="21" spans="1:19" s="172" customFormat="1" ht="123.95" customHeight="1" x14ac:dyDescent="0.2">
      <c r="A21" s="296"/>
      <c r="B21" s="173" t="s">
        <v>67</v>
      </c>
      <c r="C21" s="185" t="s">
        <v>184</v>
      </c>
      <c r="D21" s="186" t="s">
        <v>189</v>
      </c>
      <c r="E21" s="187" t="s">
        <v>186</v>
      </c>
      <c r="F21" s="188" t="s">
        <v>187</v>
      </c>
      <c r="G21" s="171">
        <v>43922</v>
      </c>
      <c r="H21" s="171">
        <v>44180</v>
      </c>
      <c r="I21" s="87">
        <v>1</v>
      </c>
      <c r="J21" s="87">
        <v>1</v>
      </c>
      <c r="K21" s="88">
        <f>J21/I21</f>
        <v>1</v>
      </c>
      <c r="L21" s="163" t="s">
        <v>478</v>
      </c>
      <c r="M21" s="87" t="s">
        <v>477</v>
      </c>
      <c r="N21" s="87" t="s">
        <v>479</v>
      </c>
      <c r="O21" s="125" t="s">
        <v>551</v>
      </c>
      <c r="P21" s="166"/>
      <c r="Q21" s="166"/>
      <c r="R21" s="166"/>
      <c r="S21" s="166"/>
    </row>
    <row r="22" spans="1:19" s="172" customFormat="1" ht="75.75" customHeight="1" x14ac:dyDescent="0.2">
      <c r="A22" s="290"/>
      <c r="B22" s="173" t="s">
        <v>71</v>
      </c>
      <c r="C22" s="189" t="s">
        <v>327</v>
      </c>
      <c r="D22" s="189" t="s">
        <v>326</v>
      </c>
      <c r="E22" s="190" t="s">
        <v>328</v>
      </c>
      <c r="F22" s="170" t="s">
        <v>150</v>
      </c>
      <c r="G22" s="191">
        <v>44105</v>
      </c>
      <c r="H22" s="177">
        <v>44175</v>
      </c>
      <c r="I22" s="87"/>
      <c r="J22" s="87"/>
      <c r="K22" s="88"/>
      <c r="L22" s="87"/>
      <c r="M22" s="87"/>
      <c r="N22" s="87"/>
      <c r="O22" s="126"/>
      <c r="P22" s="166"/>
      <c r="Q22" s="166"/>
      <c r="R22" s="166"/>
      <c r="S22" s="166"/>
    </row>
    <row r="23" spans="1:19" s="192" customFormat="1" ht="12" x14ac:dyDescent="0.2"/>
    <row r="24" spans="1:19" s="192" customFormat="1" ht="12" x14ac:dyDescent="0.2"/>
    <row r="25" spans="1:19" s="192" customFormat="1" ht="12" x14ac:dyDescent="0.2"/>
    <row r="26" spans="1:19" s="192" customFormat="1" ht="12" x14ac:dyDescent="0.2"/>
    <row r="27" spans="1:19" s="192" customFormat="1" ht="12" x14ac:dyDescent="0.2"/>
  </sheetData>
  <sheetProtection formatCells="0" formatColumns="0" formatRows="0"/>
  <autoFilter ref="A12:N12">
    <filterColumn colId="1" showButton="0"/>
  </autoFilter>
  <mergeCells count="21">
    <mergeCell ref="A20:A22"/>
    <mergeCell ref="A16:A19"/>
    <mergeCell ref="A11:A12"/>
    <mergeCell ref="I11:M11"/>
    <mergeCell ref="O11:S11"/>
    <mergeCell ref="B11:C12"/>
    <mergeCell ref="D11:D12"/>
    <mergeCell ref="E11:E12"/>
    <mergeCell ref="F11:F12"/>
    <mergeCell ref="G11:H11"/>
    <mergeCell ref="I10:S10"/>
    <mergeCell ref="A1:B3"/>
    <mergeCell ref="D1:F1"/>
    <mergeCell ref="D2:F2"/>
    <mergeCell ref="D3:F3"/>
    <mergeCell ref="B9:H9"/>
    <mergeCell ref="A4:H4"/>
    <mergeCell ref="B5:C5"/>
    <mergeCell ref="B6:C6"/>
    <mergeCell ref="B7:C7"/>
    <mergeCell ref="B8:C8"/>
  </mergeCells>
  <phoneticPr fontId="11" type="noConversion"/>
  <hyperlinks>
    <hyperlink ref="M17" r:id="rId1" display="https://intranet.fuga.gov.co/sites/default/files/una_historia_de_valores_1.pdf"/>
    <hyperlink ref="M14" r:id="rId2"/>
    <hyperlink ref="M16" r:id="rId3"/>
    <hyperlink ref="M15" r:id="rId4" display="\\192.168.0.34\plan operativo integral\SUB. GESTIÓN CORPORATIVA\2020\PAAC\C6\PAAC 2020"/>
  </hyperlinks>
  <printOptions horizontalCentered="1"/>
  <pageMargins left="0.31496062992125984" right="0.31496062992125984" top="0.74803149606299213" bottom="0.74803149606299213" header="0.31496062992125984" footer="0.31496062992125984"/>
  <pageSetup paperSize="124" scale="40" orientation="landscape"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showGridLines="0" tabSelected="1" view="pageBreakPreview" topLeftCell="B1" zoomScale="85" zoomScaleNormal="85" zoomScaleSheetLayoutView="85" workbookViewId="0">
      <selection activeCell="K8" sqref="K8"/>
    </sheetView>
  </sheetViews>
  <sheetFormatPr baseColWidth="10" defaultColWidth="11.42578125" defaultRowHeight="15" x14ac:dyDescent="0.25"/>
  <cols>
    <col min="1" max="1" width="16.140625" style="66" customWidth="1"/>
    <col min="2" max="2" width="4.5703125" style="66" customWidth="1"/>
    <col min="3" max="3" width="27.85546875" style="66" customWidth="1"/>
    <col min="4" max="4" width="23.42578125" style="66" customWidth="1"/>
    <col min="5" max="5" width="16.85546875" style="66" customWidth="1"/>
    <col min="6" max="6" width="17.5703125" style="66" customWidth="1"/>
    <col min="7" max="7" width="13.28515625" style="69" customWidth="1"/>
    <col min="8" max="8" width="10.85546875" style="69" customWidth="1"/>
    <col min="9" max="9" width="9" style="66" customWidth="1"/>
    <col min="10" max="10" width="7.140625" style="66" customWidth="1"/>
    <col min="11" max="11" width="11.42578125" style="66" customWidth="1"/>
    <col min="12" max="13" width="26.85546875" style="66" customWidth="1"/>
    <col min="14" max="14" width="14.5703125" style="66" customWidth="1"/>
    <col min="15" max="16" width="29.28515625" style="66" customWidth="1"/>
    <col min="17" max="17" width="11.42578125" style="66" customWidth="1"/>
    <col min="18" max="16384" width="11.42578125" style="66"/>
  </cols>
  <sheetData>
    <row r="1" spans="1:19" ht="18.75" customHeight="1" x14ac:dyDescent="0.25">
      <c r="A1" s="245"/>
      <c r="B1" s="245"/>
      <c r="C1" s="63" t="s">
        <v>230</v>
      </c>
      <c r="D1" s="246" t="s">
        <v>231</v>
      </c>
      <c r="E1" s="246"/>
      <c r="F1" s="246"/>
      <c r="G1" s="64" t="s">
        <v>232</v>
      </c>
      <c r="H1" s="65" t="s">
        <v>233</v>
      </c>
    </row>
    <row r="2" spans="1:19" ht="22.5" customHeight="1" x14ac:dyDescent="0.25">
      <c r="A2" s="245"/>
      <c r="B2" s="245"/>
      <c r="C2" s="63" t="s">
        <v>234</v>
      </c>
      <c r="D2" s="246" t="s">
        <v>235</v>
      </c>
      <c r="E2" s="246"/>
      <c r="F2" s="246"/>
      <c r="G2" s="64" t="s">
        <v>10</v>
      </c>
      <c r="H2" s="67">
        <v>3</v>
      </c>
    </row>
    <row r="3" spans="1:19" ht="21" customHeight="1" x14ac:dyDescent="0.25">
      <c r="A3" s="245"/>
      <c r="B3" s="245"/>
      <c r="C3" s="63" t="s">
        <v>236</v>
      </c>
      <c r="D3" s="247"/>
      <c r="E3" s="247"/>
      <c r="F3" s="247"/>
      <c r="G3" s="64" t="s">
        <v>237</v>
      </c>
      <c r="H3" s="65" t="s">
        <v>238</v>
      </c>
    </row>
    <row r="4" spans="1:19" s="1" customFormat="1" ht="39.75" customHeight="1" x14ac:dyDescent="0.2">
      <c r="A4" s="259" t="s">
        <v>336</v>
      </c>
      <c r="B4" s="259"/>
      <c r="C4" s="259"/>
      <c r="D4" s="259"/>
      <c r="E4" s="259"/>
      <c r="F4" s="259"/>
      <c r="G4" s="259"/>
      <c r="H4" s="259"/>
    </row>
    <row r="5" spans="1:19" s="24" customFormat="1" ht="20.100000000000001" customHeight="1" x14ac:dyDescent="0.25">
      <c r="A5" s="301" t="s">
        <v>6</v>
      </c>
      <c r="B5" s="302"/>
      <c r="C5" s="72">
        <v>2020</v>
      </c>
    </row>
    <row r="6" spans="1:19" s="24" customFormat="1" ht="20.100000000000001" customHeight="1" x14ac:dyDescent="0.25">
      <c r="A6" s="301" t="s">
        <v>23</v>
      </c>
      <c r="B6" s="302"/>
      <c r="C6" s="74" t="s">
        <v>368</v>
      </c>
    </row>
    <row r="7" spans="1:19" s="24" customFormat="1" ht="20.100000000000001" customHeight="1" x14ac:dyDescent="0.25">
      <c r="A7" s="301" t="s">
        <v>27</v>
      </c>
      <c r="B7" s="302"/>
      <c r="C7" s="74" t="s">
        <v>369</v>
      </c>
    </row>
    <row r="8" spans="1:19" s="24" customFormat="1" ht="20.100000000000001" customHeight="1" x14ac:dyDescent="0.25">
      <c r="A8" s="301" t="s">
        <v>10</v>
      </c>
      <c r="B8" s="302"/>
      <c r="C8" s="73">
        <v>2</v>
      </c>
    </row>
    <row r="9" spans="1:19" s="24" customFormat="1" ht="30" customHeight="1" x14ac:dyDescent="0.25">
      <c r="A9" s="300" t="s">
        <v>7</v>
      </c>
      <c r="B9" s="300"/>
      <c r="C9" s="297" t="s">
        <v>239</v>
      </c>
      <c r="D9" s="298"/>
      <c r="E9" s="298"/>
      <c r="F9" s="298"/>
      <c r="G9" s="298"/>
      <c r="H9" s="299"/>
    </row>
    <row r="10" spans="1:19" ht="36.75" customHeight="1" x14ac:dyDescent="0.25">
      <c r="A10" s="300" t="s">
        <v>240</v>
      </c>
      <c r="B10" s="300"/>
      <c r="C10" s="297" t="s">
        <v>241</v>
      </c>
      <c r="D10" s="298"/>
      <c r="E10" s="298"/>
      <c r="F10" s="298"/>
      <c r="G10" s="298"/>
      <c r="H10" s="299"/>
    </row>
    <row r="11" spans="1:19" ht="21" customHeight="1" x14ac:dyDescent="0.25">
      <c r="A11" s="303" t="s">
        <v>242</v>
      </c>
      <c r="B11" s="304"/>
      <c r="C11" s="307" t="s">
        <v>243</v>
      </c>
      <c r="D11" s="308"/>
      <c r="E11" s="308"/>
      <c r="F11" s="308"/>
      <c r="G11" s="308"/>
      <c r="H11" s="309"/>
    </row>
    <row r="12" spans="1:19" ht="30" customHeight="1" x14ac:dyDescent="0.25">
      <c r="A12" s="305"/>
      <c r="B12" s="306"/>
      <c r="C12" s="310" t="s">
        <v>244</v>
      </c>
      <c r="D12" s="311"/>
      <c r="E12" s="311"/>
      <c r="F12" s="311"/>
      <c r="G12" s="311"/>
      <c r="H12" s="312"/>
    </row>
    <row r="13" spans="1:19" ht="31.5" customHeight="1" x14ac:dyDescent="0.25">
      <c r="A13" s="314"/>
      <c r="B13" s="315"/>
      <c r="C13" s="315"/>
      <c r="D13" s="315"/>
      <c r="E13" s="315"/>
      <c r="F13" s="315"/>
      <c r="G13" s="315"/>
      <c r="H13" s="315"/>
      <c r="I13" s="316" t="s">
        <v>38</v>
      </c>
      <c r="J13" s="258"/>
      <c r="K13" s="258"/>
      <c r="L13" s="258"/>
      <c r="M13" s="258"/>
      <c r="N13" s="258"/>
      <c r="O13" s="258"/>
      <c r="P13" s="258"/>
      <c r="Q13" s="258"/>
      <c r="R13" s="258"/>
      <c r="S13" s="258"/>
    </row>
    <row r="14" spans="1:19" ht="39" customHeight="1" x14ac:dyDescent="0.25">
      <c r="A14" s="325" t="s">
        <v>371</v>
      </c>
      <c r="B14" s="325"/>
      <c r="C14" s="325"/>
      <c r="D14" s="325"/>
      <c r="E14" s="325"/>
      <c r="F14" s="325"/>
      <c r="G14" s="325"/>
      <c r="H14" s="326"/>
      <c r="I14" s="313" t="s">
        <v>405</v>
      </c>
      <c r="J14" s="313"/>
      <c r="K14" s="313"/>
      <c r="L14" s="313"/>
      <c r="M14" s="313"/>
      <c r="N14" s="213" t="s">
        <v>40</v>
      </c>
      <c r="O14" s="231" t="s">
        <v>494</v>
      </c>
      <c r="P14" s="231"/>
      <c r="Q14" s="231"/>
      <c r="R14" s="231"/>
      <c r="S14" s="231"/>
    </row>
    <row r="15" spans="1:19" s="68" customFormat="1" ht="62.25" customHeight="1" x14ac:dyDescent="0.25">
      <c r="A15" s="319" t="s">
        <v>337</v>
      </c>
      <c r="B15" s="319"/>
      <c r="C15" s="211" t="s">
        <v>245</v>
      </c>
      <c r="D15" s="211" t="s">
        <v>339</v>
      </c>
      <c r="E15" s="211" t="s">
        <v>338</v>
      </c>
      <c r="F15" s="211" t="s">
        <v>246</v>
      </c>
      <c r="G15" s="211" t="s">
        <v>247</v>
      </c>
      <c r="H15" s="212" t="s">
        <v>248</v>
      </c>
      <c r="I15" s="213" t="s">
        <v>41</v>
      </c>
      <c r="J15" s="213" t="s">
        <v>42</v>
      </c>
      <c r="K15" s="213" t="s">
        <v>249</v>
      </c>
      <c r="L15" s="213" t="s">
        <v>44</v>
      </c>
      <c r="M15" s="213" t="s">
        <v>45</v>
      </c>
      <c r="N15" s="213" t="s">
        <v>46</v>
      </c>
      <c r="O15" s="80" t="s">
        <v>495</v>
      </c>
      <c r="P15" s="80" t="s">
        <v>496</v>
      </c>
      <c r="Q15" s="80" t="s">
        <v>497</v>
      </c>
      <c r="R15" s="80" t="s">
        <v>498</v>
      </c>
      <c r="S15" s="80" t="s">
        <v>499</v>
      </c>
    </row>
    <row r="16" spans="1:19" ht="61.5" customHeight="1" x14ac:dyDescent="0.25">
      <c r="A16" s="320" t="s">
        <v>250</v>
      </c>
      <c r="B16" s="198" t="s">
        <v>74</v>
      </c>
      <c r="C16" s="199" t="s">
        <v>345</v>
      </c>
      <c r="D16" s="199" t="s">
        <v>372</v>
      </c>
      <c r="E16" s="199" t="s">
        <v>340</v>
      </c>
      <c r="F16" s="199" t="s">
        <v>251</v>
      </c>
      <c r="G16" s="200">
        <v>43862</v>
      </c>
      <c r="H16" s="201">
        <v>43890</v>
      </c>
      <c r="I16" s="194"/>
      <c r="J16" s="194"/>
      <c r="K16" s="195"/>
      <c r="L16" s="194"/>
      <c r="M16" s="194"/>
      <c r="N16" s="194"/>
      <c r="O16" s="202" t="s">
        <v>544</v>
      </c>
      <c r="P16" s="127" t="s">
        <v>507</v>
      </c>
      <c r="Q16" s="128">
        <v>100</v>
      </c>
      <c r="R16" s="128">
        <v>100</v>
      </c>
      <c r="S16" s="129">
        <f>(Q16+R16)/2</f>
        <v>100</v>
      </c>
    </row>
    <row r="17" spans="1:19" ht="87" customHeight="1" x14ac:dyDescent="0.25">
      <c r="A17" s="321"/>
      <c r="B17" s="198" t="s">
        <v>120</v>
      </c>
      <c r="C17" s="199" t="s">
        <v>346</v>
      </c>
      <c r="D17" s="199" t="s">
        <v>341</v>
      </c>
      <c r="E17" s="199" t="s">
        <v>342</v>
      </c>
      <c r="F17" s="199" t="s">
        <v>91</v>
      </c>
      <c r="G17" s="200">
        <v>43922</v>
      </c>
      <c r="H17" s="201">
        <v>43951</v>
      </c>
      <c r="I17" s="194"/>
      <c r="J17" s="194"/>
      <c r="K17" s="195"/>
      <c r="L17" s="194"/>
      <c r="M17" s="194"/>
      <c r="N17" s="194"/>
      <c r="O17" s="202" t="s">
        <v>545</v>
      </c>
      <c r="P17" s="127" t="s">
        <v>507</v>
      </c>
      <c r="Q17" s="128">
        <v>100</v>
      </c>
      <c r="R17" s="128">
        <v>100</v>
      </c>
      <c r="S17" s="129">
        <f>(Q17+R17)/2</f>
        <v>100</v>
      </c>
    </row>
    <row r="18" spans="1:19" ht="87" customHeight="1" x14ac:dyDescent="0.25">
      <c r="A18" s="322"/>
      <c r="B18" s="198" t="s">
        <v>123</v>
      </c>
      <c r="C18" s="199" t="s">
        <v>347</v>
      </c>
      <c r="D18" s="199" t="s">
        <v>343</v>
      </c>
      <c r="E18" s="199" t="s">
        <v>344</v>
      </c>
      <c r="F18" s="199" t="s">
        <v>91</v>
      </c>
      <c r="G18" s="200">
        <v>43952</v>
      </c>
      <c r="H18" s="201">
        <v>43982</v>
      </c>
      <c r="I18" s="194">
        <v>1</v>
      </c>
      <c r="J18" s="194">
        <v>1</v>
      </c>
      <c r="K18" s="88">
        <f>+J18/I18</f>
        <v>1</v>
      </c>
      <c r="L18" s="194" t="s">
        <v>416</v>
      </c>
      <c r="M18" s="194" t="s">
        <v>459</v>
      </c>
      <c r="N18" s="194" t="s">
        <v>415</v>
      </c>
      <c r="O18" s="202" t="s">
        <v>552</v>
      </c>
      <c r="P18" s="127" t="s">
        <v>507</v>
      </c>
      <c r="Q18" s="128">
        <v>100</v>
      </c>
      <c r="R18" s="128">
        <v>100</v>
      </c>
      <c r="S18" s="129">
        <f>(Q18+R18)/2</f>
        <v>100</v>
      </c>
    </row>
    <row r="19" spans="1:19" ht="349.5" customHeight="1" x14ac:dyDescent="0.25">
      <c r="A19" s="317" t="s">
        <v>252</v>
      </c>
      <c r="B19" s="203" t="s">
        <v>62</v>
      </c>
      <c r="C19" s="199" t="s">
        <v>373</v>
      </c>
      <c r="D19" s="199" t="s">
        <v>352</v>
      </c>
      <c r="E19" s="199" t="s">
        <v>353</v>
      </c>
      <c r="F19" s="199" t="s">
        <v>253</v>
      </c>
      <c r="G19" s="200">
        <v>43983</v>
      </c>
      <c r="H19" s="201">
        <v>44165</v>
      </c>
      <c r="I19" s="87">
        <v>3</v>
      </c>
      <c r="J19" s="87">
        <v>3</v>
      </c>
      <c r="K19" s="88">
        <f>+J19/I19</f>
        <v>1</v>
      </c>
      <c r="L19" s="93" t="s">
        <v>456</v>
      </c>
      <c r="M19" s="93" t="s">
        <v>463</v>
      </c>
      <c r="N19" s="93" t="s">
        <v>464</v>
      </c>
      <c r="O19" s="220" t="s">
        <v>553</v>
      </c>
      <c r="P19" s="220" t="s">
        <v>554</v>
      </c>
      <c r="Q19" s="164"/>
      <c r="R19" s="164"/>
      <c r="S19" s="165"/>
    </row>
    <row r="20" spans="1:19" ht="324" x14ac:dyDescent="0.25">
      <c r="A20" s="323"/>
      <c r="B20" s="203" t="s">
        <v>128</v>
      </c>
      <c r="C20" s="199" t="s">
        <v>354</v>
      </c>
      <c r="D20" s="199" t="s">
        <v>355</v>
      </c>
      <c r="E20" s="199" t="s">
        <v>374</v>
      </c>
      <c r="F20" s="199" t="s">
        <v>254</v>
      </c>
      <c r="G20" s="200">
        <v>43983</v>
      </c>
      <c r="H20" s="201">
        <v>44165</v>
      </c>
      <c r="I20" s="194">
        <v>29</v>
      </c>
      <c r="J20" s="194">
        <v>24</v>
      </c>
      <c r="K20" s="88">
        <f>+J20/I20</f>
        <v>0.82758620689655171</v>
      </c>
      <c r="L20" s="196" t="s">
        <v>458</v>
      </c>
      <c r="M20" s="204" t="s">
        <v>462</v>
      </c>
      <c r="N20" s="194" t="s">
        <v>472</v>
      </c>
      <c r="O20" s="220" t="s">
        <v>555</v>
      </c>
      <c r="P20" s="164"/>
      <c r="Q20" s="164"/>
      <c r="R20" s="164"/>
      <c r="S20" s="165"/>
    </row>
    <row r="21" spans="1:19" ht="96" x14ac:dyDescent="0.25">
      <c r="A21" s="323"/>
      <c r="B21" s="317" t="s">
        <v>132</v>
      </c>
      <c r="C21" s="324" t="s">
        <v>348</v>
      </c>
      <c r="D21" s="199" t="s">
        <v>375</v>
      </c>
      <c r="E21" s="199" t="s">
        <v>356</v>
      </c>
      <c r="F21" s="205" t="s">
        <v>91</v>
      </c>
      <c r="G21" s="200">
        <v>44013</v>
      </c>
      <c r="H21" s="201">
        <v>44044</v>
      </c>
      <c r="I21" s="197">
        <v>1</v>
      </c>
      <c r="J21" s="197">
        <v>1</v>
      </c>
      <c r="K21" s="88">
        <f>+J21/I21</f>
        <v>1</v>
      </c>
      <c r="L21" s="196" t="s">
        <v>413</v>
      </c>
      <c r="M21" s="206" t="s">
        <v>412</v>
      </c>
      <c r="N21" s="194" t="s">
        <v>414</v>
      </c>
      <c r="O21" s="220" t="s">
        <v>556</v>
      </c>
      <c r="P21" s="127" t="s">
        <v>507</v>
      </c>
      <c r="Q21" s="128">
        <v>100</v>
      </c>
      <c r="R21" s="128">
        <v>100</v>
      </c>
      <c r="S21" s="129">
        <f>(Q21+R21)/2</f>
        <v>100</v>
      </c>
    </row>
    <row r="22" spans="1:19" ht="72" x14ac:dyDescent="0.25">
      <c r="A22" s="323"/>
      <c r="B22" s="318"/>
      <c r="C22" s="324"/>
      <c r="D22" s="199" t="s">
        <v>375</v>
      </c>
      <c r="E22" s="199" t="s">
        <v>356</v>
      </c>
      <c r="F22" s="205" t="s">
        <v>91</v>
      </c>
      <c r="G22" s="200">
        <v>44136</v>
      </c>
      <c r="H22" s="201">
        <v>44196</v>
      </c>
      <c r="I22" s="197"/>
      <c r="J22" s="197"/>
      <c r="K22" s="195"/>
      <c r="L22" s="196"/>
      <c r="M22" s="206"/>
      <c r="N22" s="194"/>
      <c r="O22" s="164"/>
      <c r="P22" s="165"/>
      <c r="Q22" s="165"/>
      <c r="R22" s="165"/>
      <c r="S22" s="165"/>
    </row>
    <row r="23" spans="1:19" ht="83.25" customHeight="1" x14ac:dyDescent="0.25">
      <c r="A23" s="323"/>
      <c r="B23" s="203" t="s">
        <v>159</v>
      </c>
      <c r="C23" s="207" t="s">
        <v>349</v>
      </c>
      <c r="D23" s="199" t="s">
        <v>357</v>
      </c>
      <c r="E23" s="199" t="s">
        <v>358</v>
      </c>
      <c r="F23" s="205" t="s">
        <v>359</v>
      </c>
      <c r="G23" s="200">
        <v>44075</v>
      </c>
      <c r="H23" s="201">
        <v>44135</v>
      </c>
      <c r="I23" s="197"/>
      <c r="J23" s="197"/>
      <c r="K23" s="195"/>
      <c r="L23" s="196"/>
      <c r="M23" s="206"/>
      <c r="N23" s="194"/>
      <c r="O23" s="164"/>
      <c r="P23" s="165"/>
      <c r="Q23" s="165"/>
      <c r="R23" s="165"/>
      <c r="S23" s="165"/>
    </row>
    <row r="24" spans="1:19" ht="60.75" customHeight="1" x14ac:dyDescent="0.25">
      <c r="A24" s="318"/>
      <c r="B24" s="203" t="s">
        <v>351</v>
      </c>
      <c r="C24" s="199" t="s">
        <v>350</v>
      </c>
      <c r="D24" s="199" t="s">
        <v>360</v>
      </c>
      <c r="E24" s="199" t="s">
        <v>376</v>
      </c>
      <c r="F24" s="208" t="s">
        <v>361</v>
      </c>
      <c r="G24" s="200">
        <v>44105</v>
      </c>
      <c r="H24" s="201">
        <v>44180</v>
      </c>
      <c r="I24" s="197"/>
      <c r="J24" s="197"/>
      <c r="K24" s="195"/>
      <c r="L24" s="196"/>
      <c r="M24" s="206"/>
      <c r="N24" s="194"/>
      <c r="O24" s="164"/>
      <c r="P24" s="165"/>
      <c r="Q24" s="165"/>
      <c r="R24" s="165"/>
      <c r="S24" s="165"/>
    </row>
    <row r="25" spans="1:19" ht="78" customHeight="1" x14ac:dyDescent="0.25">
      <c r="A25" s="317" t="s">
        <v>255</v>
      </c>
      <c r="B25" s="203" t="s">
        <v>63</v>
      </c>
      <c r="C25" s="199" t="s">
        <v>362</v>
      </c>
      <c r="D25" s="209" t="s">
        <v>363</v>
      </c>
      <c r="E25" s="199" t="s">
        <v>364</v>
      </c>
      <c r="F25" s="205" t="s">
        <v>365</v>
      </c>
      <c r="G25" s="210">
        <v>43891</v>
      </c>
      <c r="H25" s="201">
        <v>44196</v>
      </c>
      <c r="I25" s="197">
        <v>1</v>
      </c>
      <c r="J25" s="197">
        <v>1</v>
      </c>
      <c r="K25" s="195">
        <f t="shared" ref="K25" si="0">J25/I25</f>
        <v>1</v>
      </c>
      <c r="L25" s="196" t="s">
        <v>460</v>
      </c>
      <c r="M25" s="206" t="s">
        <v>404</v>
      </c>
      <c r="N25" s="194" t="s">
        <v>461</v>
      </c>
      <c r="O25" s="125" t="s">
        <v>557</v>
      </c>
      <c r="P25" s="165"/>
      <c r="Q25" s="165"/>
      <c r="R25" s="165"/>
      <c r="S25" s="165"/>
    </row>
    <row r="26" spans="1:19" ht="60" customHeight="1" x14ac:dyDescent="0.25">
      <c r="A26" s="318"/>
      <c r="B26" s="203" t="s">
        <v>81</v>
      </c>
      <c r="C26" s="199" t="s">
        <v>366</v>
      </c>
      <c r="D26" s="199" t="s">
        <v>367</v>
      </c>
      <c r="E26" s="199" t="s">
        <v>370</v>
      </c>
      <c r="F26" s="208" t="s">
        <v>91</v>
      </c>
      <c r="G26" s="200">
        <v>44136</v>
      </c>
      <c r="H26" s="201">
        <v>44185</v>
      </c>
      <c r="I26" s="194"/>
      <c r="J26" s="194"/>
      <c r="K26" s="195"/>
      <c r="L26" s="194"/>
      <c r="M26" s="194"/>
      <c r="N26" s="194"/>
      <c r="O26" s="164"/>
      <c r="P26" s="165"/>
      <c r="Q26" s="165"/>
      <c r="R26" s="165"/>
      <c r="S26" s="165"/>
    </row>
  </sheetData>
  <sheetProtection formatCells="0" formatColumns="0" formatRows="0"/>
  <mergeCells count="27">
    <mergeCell ref="I14:M14"/>
    <mergeCell ref="A13:H13"/>
    <mergeCell ref="O14:S14"/>
    <mergeCell ref="I13:S13"/>
    <mergeCell ref="A25:A26"/>
    <mergeCell ref="A15:B15"/>
    <mergeCell ref="A16:A18"/>
    <mergeCell ref="B21:B22"/>
    <mergeCell ref="A19:A24"/>
    <mergeCell ref="C21:C22"/>
    <mergeCell ref="A14:H14"/>
    <mergeCell ref="A10:B10"/>
    <mergeCell ref="C10:H10"/>
    <mergeCell ref="A11:B12"/>
    <mergeCell ref="C11:H11"/>
    <mergeCell ref="C12:H12"/>
    <mergeCell ref="A1:B3"/>
    <mergeCell ref="D1:F1"/>
    <mergeCell ref="D2:F2"/>
    <mergeCell ref="D3:F3"/>
    <mergeCell ref="C9:H9"/>
    <mergeCell ref="A9:B9"/>
    <mergeCell ref="A4:H4"/>
    <mergeCell ref="A5:B5"/>
    <mergeCell ref="A6:B6"/>
    <mergeCell ref="A7:B7"/>
    <mergeCell ref="A8:B8"/>
  </mergeCells>
  <printOptions horizontalCentered="1"/>
  <pageMargins left="0.35433070866141736" right="0.23622047244094491" top="0.43307086614173229" bottom="0.35433070866141736" header="0.31496062992125984" footer="0.31496062992125984"/>
  <pageSetup paperSize="124" scale="3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4"/>
  <sheetViews>
    <sheetView workbookViewId="0">
      <selection activeCell="B4" sqref="B2:B4"/>
    </sheetView>
  </sheetViews>
  <sheetFormatPr baseColWidth="10" defaultRowHeight="15" x14ac:dyDescent="0.25"/>
  <sheetData>
    <row r="2" spans="2:2" x14ac:dyDescent="0.25">
      <c r="B2" t="s">
        <v>49</v>
      </c>
    </row>
    <row r="3" spans="2:2" x14ac:dyDescent="0.25">
      <c r="B3" t="s">
        <v>50</v>
      </c>
    </row>
    <row r="4" spans="2:2" x14ac:dyDescent="0.25">
      <c r="B4" t="s">
        <v>51</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13</vt:i4>
      </vt:variant>
    </vt:vector>
  </HeadingPairs>
  <TitlesOfParts>
    <vt:vector size="21" baseType="lpstr">
      <vt:lpstr>C1 Riesgos Corrupcion</vt:lpstr>
      <vt:lpstr>C2 Antitramites</vt:lpstr>
      <vt:lpstr>C3 Rendicion Cuentas</vt:lpstr>
      <vt:lpstr>C4. Atencion Ciudadano</vt:lpstr>
      <vt:lpstr>C5 Ley Transparencia</vt:lpstr>
      <vt:lpstr>C6  Iniciativas Adicionales</vt:lpstr>
      <vt:lpstr>C7 Participación Ciudadana</vt:lpstr>
      <vt:lpstr>Hoja1</vt:lpstr>
      <vt:lpstr>'C1 Riesgos Corrupcion'!Área_de_impresión</vt:lpstr>
      <vt:lpstr>'C2 Antitramites'!Área_de_impresión</vt:lpstr>
      <vt:lpstr>'C3 Rendicion Cuentas'!Área_de_impresión</vt:lpstr>
      <vt:lpstr>'C4. Atencion Ciudadano'!Área_de_impresión</vt:lpstr>
      <vt:lpstr>'C5 Ley Transparencia'!Área_de_impresión</vt:lpstr>
      <vt:lpstr>'C6  Iniciativas Adicionales'!Área_de_impresión</vt:lpstr>
      <vt:lpstr>'C7 Participación Ciudadana'!Área_de_impresión</vt:lpstr>
      <vt:lpstr>'C1 Riesgos Corrupcion'!Títulos_a_imprimir</vt:lpstr>
      <vt:lpstr>'C3 Rendicion Cuentas'!Títulos_a_imprimir</vt:lpstr>
      <vt:lpstr>'C4. Atencion Ciudadano'!Títulos_a_imprimir</vt:lpstr>
      <vt:lpstr>'C5 Ley Transparencia'!Títulos_a_imprimir</vt:lpstr>
      <vt:lpstr>'C6  Iniciativas Adicionales'!Títulos_a_imprimir</vt:lpstr>
      <vt:lpstr>'C7 Participación Ciudadana'!Títulos_a_imprimir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Anggie Lorena</dc:creator>
  <cp:lastModifiedBy>Romero</cp:lastModifiedBy>
  <cp:lastPrinted>2020-09-14T22:55:36Z</cp:lastPrinted>
  <dcterms:created xsi:type="dcterms:W3CDTF">2016-01-21T14:11:36Z</dcterms:created>
  <dcterms:modified xsi:type="dcterms:W3CDTF">2020-09-14T22:55:54Z</dcterms:modified>
</cp:coreProperties>
</file>