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 yWindow="-110" windowWidth="19420" windowHeight="11020" tabRatio="772" firstSheet="2" activeTab="5"/>
  </bookViews>
  <sheets>
    <sheet name="C1 Riesgos Corrupcion" sheetId="8" r:id="rId1"/>
    <sheet name="C2 Antitramites" sheetId="9" r:id="rId2"/>
    <sheet name="C3 Rendicion Cuentas" sheetId="10" r:id="rId3"/>
    <sheet name="C4. Atencion Ciudadano" sheetId="4" r:id="rId4"/>
    <sheet name="C5 Ley Transparencia" sheetId="5" state="hidden" r:id="rId5"/>
    <sheet name="C5 Ley Transparencia " sheetId="15" r:id="rId6"/>
    <sheet name="C6  Iniciativas Adicionales " sheetId="11" r:id="rId7"/>
    <sheet name="C7 Participación Ciudadana" sheetId="14" r:id="rId8"/>
    <sheet name="Hoja1" sheetId="12" state="hidden" r:id="rId9"/>
  </sheets>
  <externalReferences>
    <externalReference r:id="rId10"/>
    <externalReference r:id="rId11"/>
  </externalReferences>
  <definedNames>
    <definedName name="_xlnm._FilterDatabase" localSheetId="0" hidden="1">'C1 Riesgos Corrupcion'!$A$12:$AC$25</definedName>
    <definedName name="_xlnm._FilterDatabase" localSheetId="2" hidden="1">'C3 Rendicion Cuentas'!$A$12:$AC$41</definedName>
    <definedName name="_xlnm._FilterDatabase" localSheetId="3" hidden="1">'C4. Atencion Ciudadano'!$A$12:$AD$12</definedName>
    <definedName name="_xlnm._FilterDatabase" localSheetId="4" hidden="1">'C5 Ley Transparencia'!$A$12:$AC$12</definedName>
    <definedName name="_xlnm._FilterDatabase" localSheetId="5" hidden="1">'C5 Ley Transparencia '!$A$12:$AC$12</definedName>
    <definedName name="_xlnm._FilterDatabase" localSheetId="6" hidden="1">'C6  Iniciativas Adicionales '!$A$12:$AC$12</definedName>
    <definedName name="_xlnm._FilterDatabase" localSheetId="7" hidden="1">'C7 Participación Ciudadana'!$A$15:$AC$31</definedName>
    <definedName name="_xlnm.Print_Area" localSheetId="0">'C1 Riesgos Corrupcion'!$A$4:$AH$23</definedName>
    <definedName name="_xlnm.Print_Area" localSheetId="1">'C2 Antitramites'!$A$1:$AD$21</definedName>
    <definedName name="_xlnm.Print_Area" localSheetId="2">'C3 Rendicion Cuentas'!$A$4:$AH$35</definedName>
    <definedName name="_xlnm.Print_Area" localSheetId="3">'C4. Atencion Ciudadano'!$A$1:$AH$32</definedName>
    <definedName name="_xlnm.Print_Area" localSheetId="4">'C5 Ley Transparencia'!$A$4:$AE$42</definedName>
    <definedName name="_xlnm.Print_Area" localSheetId="5">'C5 Ley Transparencia '!$A$4:$AH$35</definedName>
    <definedName name="_xlnm.Print_Area" localSheetId="6">'C6  Iniciativas Adicionales '!$A$4:$AH$39</definedName>
    <definedName name="_xlnm.Print_Area" localSheetId="7">'C7 Participación Ciudadana'!$A$1:$AH$35</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'C5 Ley Transparencia '!$5:$9</definedName>
    <definedName name="_xlnm.Print_Titles" localSheetId="6">'C6  Iniciativas Adicionales '!$4:$9</definedName>
    <definedName name="_xlnm.Print_Titles" localSheetId="7">'C7 Participación Ciudadana'!$1:$3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27" i="15" l="1"/>
  <c r="AH16" i="11"/>
  <c r="AH21" i="4" l="1"/>
  <c r="AH13" i="15" l="1"/>
  <c r="AH21" i="15" l="1"/>
  <c r="AH29" i="15" l="1"/>
  <c r="AH28" i="15"/>
  <c r="AH26" i="15"/>
  <c r="AH25" i="15"/>
  <c r="AH23" i="15"/>
  <c r="AH22" i="15"/>
  <c r="AH20" i="15"/>
  <c r="AH19" i="15"/>
  <c r="AH18" i="15"/>
  <c r="AH16" i="15"/>
  <c r="AH15" i="15"/>
  <c r="AH14" i="15"/>
  <c r="Y29" i="15"/>
  <c r="R29" i="15"/>
  <c r="K29" i="15"/>
  <c r="Y27" i="15"/>
  <c r="Y26" i="15"/>
  <c r="Y25" i="15"/>
  <c r="Y23" i="15"/>
  <c r="Y22" i="15"/>
  <c r="Y21" i="15"/>
  <c r="Y20" i="15"/>
  <c r="Y19" i="15"/>
  <c r="Y18" i="15"/>
  <c r="Y17" i="15"/>
  <c r="Y16" i="15"/>
  <c r="R13" i="15"/>
  <c r="K13" i="15"/>
  <c r="AH27" i="14" l="1"/>
  <c r="AH26" i="14"/>
  <c r="AH25" i="14"/>
  <c r="AH24" i="14"/>
  <c r="AH22" i="14"/>
  <c r="AH23" i="14"/>
  <c r="AH21" i="14"/>
  <c r="AH20" i="14"/>
  <c r="AH19" i="14"/>
  <c r="AH18" i="14"/>
  <c r="AH17" i="14"/>
  <c r="AH16" i="14"/>
  <c r="AH24" i="11"/>
  <c r="AH23" i="11"/>
  <c r="AH22" i="11"/>
  <c r="AH21" i="11"/>
  <c r="AH20" i="11"/>
  <c r="AH19" i="11"/>
  <c r="AH18" i="11"/>
  <c r="AH17" i="11"/>
  <c r="AH15" i="11"/>
  <c r="AH14" i="11"/>
  <c r="AH13" i="11"/>
  <c r="AH26" i="4"/>
  <c r="AH25" i="4" l="1"/>
  <c r="AH24" i="4"/>
  <c r="AH23" i="4"/>
  <c r="AH22" i="4"/>
  <c r="AH20" i="4"/>
  <c r="AH19" i="4"/>
  <c r="AH18" i="4"/>
  <c r="AH17" i="4"/>
  <c r="AH16" i="4" l="1"/>
  <c r="AH15" i="4"/>
  <c r="AH14" i="4"/>
  <c r="AH13" i="4"/>
  <c r="AH29" i="10" l="1"/>
  <c r="AH28" i="10"/>
  <c r="AH27" i="10"/>
  <c r="AH26" i="10"/>
  <c r="AH25" i="10"/>
  <c r="AH24" i="10"/>
  <c r="AH23" i="10"/>
  <c r="AH22" i="10"/>
  <c r="AH21" i="10"/>
  <c r="AH20" i="10"/>
  <c r="AH18" i="10"/>
  <c r="AH17" i="10"/>
  <c r="AH16" i="10"/>
  <c r="AH15" i="10"/>
  <c r="AH14" i="10"/>
  <c r="AH13" i="10"/>
  <c r="AH17" i="8"/>
  <c r="AH16" i="8"/>
  <c r="AH23" i="8"/>
  <c r="AH22" i="8"/>
  <c r="AH21" i="8"/>
  <c r="AH20" i="8"/>
  <c r="AH19" i="8"/>
  <c r="AH18" i="8"/>
  <c r="AH15" i="8"/>
  <c r="AH14" i="8"/>
  <c r="AH13" i="8"/>
  <c r="Y26" i="4" l="1"/>
  <c r="Y25" i="4"/>
  <c r="Y24" i="4"/>
  <c r="Y23" i="4"/>
  <c r="Y22" i="4"/>
  <c r="Y19" i="4"/>
  <c r="Y18" i="4"/>
  <c r="Y27" i="5"/>
  <c r="Y20" i="5"/>
  <c r="Y19" i="5"/>
  <c r="Y17" i="5"/>
  <c r="Y18" i="5"/>
  <c r="Y18" i="10"/>
  <c r="Y14" i="10"/>
  <c r="Y24" i="11" l="1"/>
  <c r="Y23" i="11"/>
  <c r="Y22" i="11" l="1"/>
  <c r="Y21" i="11"/>
  <c r="Y20" i="11"/>
  <c r="Y19" i="11"/>
  <c r="Y18" i="11"/>
  <c r="Y17" i="11"/>
  <c r="Y16" i="11"/>
  <c r="Y20" i="4" l="1"/>
  <c r="Y17" i="4"/>
  <c r="Y16" i="4"/>
  <c r="Y15" i="4"/>
  <c r="Y13" i="4"/>
  <c r="Y19" i="14" l="1"/>
  <c r="Y26" i="5"/>
  <c r="Y23" i="5"/>
  <c r="Y22" i="5"/>
  <c r="Y21" i="5"/>
  <c r="Y16" i="5"/>
  <c r="Y29" i="10"/>
  <c r="Y28" i="10"/>
  <c r="Y27" i="10"/>
  <c r="Y26" i="10"/>
  <c r="Y22" i="10"/>
  <c r="Y20" i="10"/>
  <c r="Y15" i="10"/>
  <c r="Y16" i="10"/>
  <c r="Y16" i="8" l="1"/>
  <c r="Y14" i="11"/>
  <c r="Y25" i="5"/>
  <c r="Y25" i="10"/>
  <c r="Y24" i="10"/>
  <c r="Y23" i="10"/>
  <c r="Y21" i="10"/>
  <c r="Y21" i="14" l="1"/>
  <c r="Y23" i="14"/>
  <c r="Y26" i="14"/>
  <c r="Y27" i="14"/>
  <c r="Y25" i="14"/>
  <c r="Y24" i="14"/>
  <c r="K20" i="4" l="1"/>
  <c r="R20" i="4"/>
  <c r="Z14" i="9"/>
  <c r="S14" i="9"/>
  <c r="L14" i="9"/>
  <c r="Z13" i="9"/>
  <c r="S13" i="9"/>
  <c r="L13" i="9"/>
  <c r="Y29" i="5"/>
  <c r="R29" i="5"/>
  <c r="R13" i="5"/>
  <c r="K29" i="5"/>
  <c r="K13" i="5"/>
  <c r="R14" i="11"/>
  <c r="R15" i="11"/>
  <c r="R16" i="11"/>
  <c r="R24" i="11"/>
  <c r="R13" i="11"/>
  <c r="K14" i="11"/>
  <c r="K15" i="11"/>
  <c r="K16" i="11"/>
  <c r="K24" i="11"/>
  <c r="K13" i="11"/>
  <c r="R16" i="4"/>
  <c r="R22" i="4"/>
  <c r="K16" i="4"/>
  <c r="K22" i="4"/>
  <c r="Y13" i="10"/>
  <c r="R17" i="10"/>
  <c r="R13" i="10"/>
  <c r="K17" i="10"/>
  <c r="K13" i="10"/>
  <c r="L15" i="9"/>
  <c r="Z15" i="9"/>
  <c r="S15" i="9"/>
  <c r="Y22" i="8"/>
  <c r="Y23" i="8"/>
  <c r="R21" i="8"/>
  <c r="R22" i="8"/>
  <c r="R23" i="8"/>
  <c r="R13" i="8"/>
  <c r="K21" i="8"/>
  <c r="K22" i="8"/>
  <c r="K23" i="8"/>
  <c r="K13" i="8"/>
</calcChain>
</file>

<file path=xl/sharedStrings.xml><?xml version="1.0" encoding="utf-8"?>
<sst xmlns="http://schemas.openxmlformats.org/spreadsheetml/2006/main" count="1644" uniqueCount="750">
  <si>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</si>
  <si>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</si>
  <si>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</si>
  <si>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</si>
  <si>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</si>
  <si>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</si>
  <si>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</si>
  <si>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</si>
  <si>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</si>
  <si>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</si>
  <si>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</si>
  <si>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APROBÓ:</t>
  </si>
  <si>
    <t>ELABORÓ:</t>
  </si>
  <si>
    <t>REVISÓ:</t>
  </si>
  <si>
    <t>1. Lineamientos de Transparencia Activa</t>
  </si>
  <si>
    <t>3. Elaboración de Instrumentos de Gestión de la Información</t>
  </si>
  <si>
    <t>4.Criterio Diferencial de Accesibilidad</t>
  </si>
  <si>
    <t>5.Monitoreo y Acceso a la Información Pública</t>
  </si>
  <si>
    <t>FIRMA</t>
  </si>
  <si>
    <t>RESPONSABILIDAD FRENTE AL COMPONENTE DEL PAAC</t>
  </si>
  <si>
    <t>CONTROL DEL  DOCUMENTO</t>
  </si>
  <si>
    <t xml:space="preserve">FECHA </t>
  </si>
  <si>
    <t>REPRESENTANTE DE LA ALTA DIRECCION</t>
  </si>
  <si>
    <t>DIRECTORA GENERAL</t>
  </si>
  <si>
    <t>JEFE OFICINA ASESORA DE PLANEACIÓN</t>
  </si>
  <si>
    <t>RESPONSABLE DEL PLAN ANTICORRPCIÓN Y ATENCIÓN AL CIUDADANO</t>
  </si>
  <si>
    <t xml:space="preserve">
SUBDIRECCION DE GESTION CORPORATIVA</t>
  </si>
  <si>
    <t>LIDER COMPONENTE 5</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</si>
  <si>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</si>
  <si>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</si>
  <si>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</si>
  <si>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</si>
  <si>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</si>
  <si>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</si>
  <si>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</si>
  <si>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</si>
  <si>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</si>
  <si>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LIDER COMPONENTE 3 - RENDICION DE CUENTAS</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</si>
  <si>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</si>
  <si>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</si>
  <si>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</si>
  <si>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</si>
  <si>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</si>
  <si>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</si>
  <si>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</si>
  <si>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</si>
  <si>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</si>
  <si>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</si>
  <si>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</si>
  <si>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</si>
  <si>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</si>
  <si>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RESPONSABLE DEL PLAN ANTICORRUPCIÓN Y ATENCIÓN AL CIUDADANO</t>
  </si>
  <si>
    <t xml:space="preserve">LIDER COMPONENTE 6 INICIATIVAS ADICIONALES  </t>
  </si>
  <si>
    <t>Fecha</t>
  </si>
  <si>
    <t>Versión</t>
  </si>
  <si>
    <t>Razón del cambio</t>
  </si>
  <si>
    <t>5.Relacionamiento con el Ciudadano</t>
  </si>
  <si>
    <t>RESPONSABLE COMPONENTE</t>
  </si>
  <si>
    <t>LIDER COMPONENTE 2
RACIONALIZACIÓN DE TRÁMITES</t>
  </si>
  <si>
    <t>COORDINADORA COMPONENTE 2
RACIONALIZACIÓN DE TRÁMITES</t>
  </si>
  <si>
    <t>Primer Cuatrimestre</t>
  </si>
  <si>
    <t>Segundo Cuatrimestre</t>
  </si>
  <si>
    <t>Tercer Cuatrimestre</t>
  </si>
  <si>
    <t>Primera Línea de defensa - Subdirección de Gestión Corporativa - Gestión del Ser</t>
  </si>
  <si>
    <t xml:space="preserve">Segunda Línea de Defensa 
Oficina Asesora de Planeación </t>
  </si>
  <si>
    <t>Programación</t>
  </si>
  <si>
    <t>Avance</t>
  </si>
  <si>
    <t xml:space="preserve">Análisis Cualitativo de la gestión  </t>
  </si>
  <si>
    <t xml:space="preserve">Evidencia </t>
  </si>
  <si>
    <t>Análisis cualitativo</t>
  </si>
  <si>
    <t xml:space="preserve">Primera Línea de defensa - Oficina Asesora de Planeación </t>
  </si>
  <si>
    <t>Primera Línea de defensa - Oficina Asesora de Planeación</t>
  </si>
  <si>
    <t>Primera Línea de defensa - Subdirección de Gestión Corporativa - Atención al Ciudadano</t>
  </si>
  <si>
    <t>Estado de la actividad</t>
  </si>
  <si>
    <t>Cumplimiento total  (80-100%)</t>
  </si>
  <si>
    <t>Avances en la gestión (60-79%)</t>
  </si>
  <si>
    <t>Sin gestión  (0-59%)</t>
  </si>
  <si>
    <t>Versión inicial del Plan Anticorrupción y de Atención al Ciudadano 2020</t>
  </si>
  <si>
    <t>REPRESENTANTE DE LA ALTA DIRECCION
LIDER COMPONENTE 1 - GESTION DE RIESGOS DE CORRUPCION</t>
  </si>
  <si>
    <t xml:space="preserve">Primera Línea de defensa - Atención al Ciudadano  </t>
  </si>
  <si>
    <t>4. Evaluación y retroalimentación a la
gestión institucional</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</si>
  <si>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</si>
  <si>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</si>
  <si>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</si>
  <si>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</si>
  <si>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</si>
  <si>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</si>
  <si>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</si>
  <si>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</si>
  <si>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</si>
  <si>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</si>
  <si>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</si>
  <si>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</si>
  <si>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</si>
  <si>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</si>
  <si>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</si>
  <si>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</si>
  <si>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</si>
  <si>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</si>
  <si>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</si>
  <si>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</si>
  <si>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</si>
  <si>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</si>
  <si>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</si>
  <si>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</si>
  <si>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</si>
  <si>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</si>
  <si>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3.2</t>
  </si>
  <si>
    <t>Actualizar y socializar el Esquema de publicación de Información</t>
  </si>
  <si>
    <t>3.3</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</si>
  <si>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</si>
  <si>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</si>
  <si>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</si>
  <si>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</si>
  <si>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</si>
  <si>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Monitorear encuesta en la Web que valida la satisfacción del ciudadano sobre la transparencia y acceso a la información.</t>
  </si>
  <si>
    <t>2 Monitoreos realizados en la Web para validar la satisfacción del ciudadano sobre la transparencia y acceso a la información.</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</si>
  <si>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</si>
  <si>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</si>
  <si>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</si>
  <si>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</si>
  <si>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</si>
  <si>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</si>
  <si>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</si>
  <si>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</si>
  <si>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</si>
  <si>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</si>
  <si>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</si>
  <si>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</si>
  <si>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</si>
  <si>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</si>
  <si>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</si>
  <si>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</si>
  <si>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</si>
  <si>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</si>
  <si>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</si>
  <si>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</si>
  <si>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</si>
  <si>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</si>
  <si>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</si>
  <si>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</si>
  <si>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</si>
  <si>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</si>
  <si>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</si>
  <si>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</si>
  <si>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</si>
  <si>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</si>
  <si>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</si>
  <si>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</si>
  <si>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</si>
  <si>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</si>
  <si>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</si>
  <si>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</si>
  <si>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</si>
  <si>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</si>
  <si>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</si>
  <si>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</si>
  <si>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</si>
  <si>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</si>
  <si>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</si>
  <si>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</si>
  <si>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</si>
  <si>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</si>
  <si>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</si>
  <si>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</si>
  <si>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</si>
  <si>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</si>
  <si>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</si>
  <si>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</si>
  <si>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Enero 27 de 2020</t>
  </si>
  <si>
    <t>ADRIANA PADILLA LEAL 
DIRECTORA GENERAL</t>
  </si>
  <si>
    <t>ADRIANA PADILLA LEAL</t>
  </si>
  <si>
    <t xml:space="preserve">ADRIANA PATRICIA LEAL </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</si>
  <si>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</si>
  <si>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</si>
  <si>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</si>
  <si>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</si>
  <si>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</si>
  <si>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</si>
  <si>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</si>
  <si>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</si>
  <si>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</si>
  <si>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</si>
  <si>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Oficina Asesora de Planeación  consolida reporte</t>
  </si>
  <si>
    <t xml:space="preserve">1 reunión de socialización de los requerimientos </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</si>
  <si>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</si>
  <si>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</si>
  <si>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</si>
  <si>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</si>
  <si>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</si>
  <si>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1 Sensibilización realizada (si=100%; no=0)</t>
  </si>
  <si>
    <t>1.5</t>
  </si>
  <si>
    <t>Encuesta publicada  (si=1; no=0)</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</si>
  <si>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</si>
  <si>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</si>
  <si>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</si>
  <si>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</si>
  <si>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MARTHA LUCÍA CARDONA</t>
  </si>
  <si>
    <t>LUIS FERNANDO MEJÍA CASTRO</t>
  </si>
  <si>
    <t>LUIS FERNANDO MEJÍA CASTRO
JEFE OFICINA ASESORA DE PLANEACIÓN</t>
  </si>
  <si>
    <t>MARTHA LUCÍA CARDONA
SUBDIRECCION DE GESTION CORPORATIVA</t>
  </si>
  <si>
    <t>COORDINADOR COMPONENTE 1 - GESTION DE RIESGOS DE CORRUPCION</t>
  </si>
  <si>
    <t xml:space="preserve">No se realizaron cambios en este componente  </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</si>
  <si>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</si>
  <si>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</si>
  <si>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</si>
  <si>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</si>
  <si>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</si>
  <si>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</si>
  <si>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</si>
  <si>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</si>
  <si>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</si>
  <si>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</si>
  <si>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</si>
  <si>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</si>
  <si>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</si>
  <si>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</si>
  <si>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</si>
  <si>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</si>
  <si>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</si>
  <si>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</si>
  <si>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</si>
  <si>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</si>
  <si>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</si>
  <si>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</si>
  <si>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</si>
  <si>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</si>
  <si>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</si>
  <si>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</si>
  <si>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*Se modifica la redacción de la actividad, producto, indicador y fechas de las siguientes líneas:   1.2. ; 2.1. ; 3.1. ; 3.3. ;3.4. ;4.1. ; 4.2. ; 4.3. ; 4.4
*Se modifica la redacción del subcomponente 3"Responsabilidad" conforme a la normatividad vigente  
*Se incluye las actividades: 1.4 y 3.5.
*Estas modificaciones surgen de las recomendaciones realizadas por Procuraduría, Contraloría, Departamento Administrativo de la Función Pública, Secretaría General, Veeduría Distrital y la Oficina de Control Interno de la Entidad.</t>
  </si>
  <si>
    <t>COORDINADOR COMPONENTE 3 - RENDICION DE CUENTAS</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</si>
  <si>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</si>
  <si>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</si>
  <si>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</si>
  <si>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</si>
  <si>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Gestión Documental
Gestión Tecnológica</t>
  </si>
  <si>
    <t>Gestión Documental
Oficina Asesora Jurídica</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</si>
  <si>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</si>
  <si>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</si>
  <si>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</si>
  <si>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</si>
  <si>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</si>
  <si>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</si>
  <si>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</si>
  <si>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</si>
  <si>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</si>
  <si>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</si>
  <si>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</si>
  <si>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</si>
  <si>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</si>
  <si>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</si>
  <si>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</si>
  <si>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</si>
  <si>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</si>
  <si>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</si>
  <si>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</si>
  <si>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</si>
  <si>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</si>
  <si>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</si>
  <si>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</si>
  <si>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</si>
  <si>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</si>
  <si>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</si>
  <si>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</si>
  <si>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 xml:space="preserve"> </t>
  </si>
  <si>
    <t>CONTROL DE CAMBIOS</t>
  </si>
  <si>
    <t>Razón del Cambio</t>
  </si>
  <si>
    <t>Versión inicial Plan de Participación Ciudadana 2020</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</si>
  <si>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</si>
  <si>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</si>
  <si>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</si>
  <si>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Se ajusta la redacción de la actividad, fecha de ejecución y se elimina a la Oficina Asesora de Planeación como corresponsable de la actividad </t>
  </si>
  <si>
    <t xml:space="preserve">Virtualización </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</si>
  <si>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</si>
  <si>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</si>
  <si>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</si>
  <si>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</si>
  <si>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</si>
  <si>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</si>
  <si>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</si>
  <si>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</si>
  <si>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</si>
  <si>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</si>
  <si>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</si>
  <si>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</si>
  <si>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</si>
  <si>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</si>
  <si>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</si>
  <si>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</si>
  <si>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</si>
  <si>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</si>
  <si>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</si>
  <si>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</si>
  <si>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</si>
  <si>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</si>
  <si>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</si>
  <si>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</si>
  <si>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</si>
  <si>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</si>
  <si>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</si>
  <si>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</si>
  <si>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</si>
  <si>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</si>
  <si>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</si>
  <si>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</si>
  <si>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</si>
  <si>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</si>
  <si>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</si>
  <si>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</si>
  <si>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</si>
  <si>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</si>
  <si>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</si>
  <si>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</si>
  <si>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</si>
  <si>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</si>
  <si>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Se ajusta la redacción de la actividad, meta y responsable de las líneas:  1.1. ;3.1.;4.1. ;4.2. ; 5.4.
*Se crea las actividades 1.2. ;1.3.; 2.1.; 2.2.; 2.3.;  5.3
*Se elimina la actividad 5.1. que previamente se denominaba: "Ajustar los formatos de las encuestas de satisfacción a los usuarios de los servicios que presta la entidad en caso de requerirse y/o crear nuevos formatos de acuerdo con los requerimientos".
*Se ajustan como máximo las fechas de ejecución a 15 de diciembre de 2020.</t>
  </si>
  <si>
    <t xml:space="preserve">Identificar herramientas para mejorar el acceso diferencial en la página web de la entidad  </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</si>
  <si>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</si>
  <si>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</si>
  <si>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</si>
  <si>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</si>
  <si>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1 taller realizado (si=100%; no=0)</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</si>
  <si>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</si>
  <si>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</si>
  <si>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</si>
  <si>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</si>
  <si>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</si>
  <si>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</si>
  <si>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</si>
  <si>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</si>
  <si>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</si>
  <si>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</si>
  <si>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</si>
  <si>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</si>
  <si>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</si>
  <si>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</si>
  <si>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</si>
  <si>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</si>
  <si>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</si>
  <si>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</si>
  <si>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</si>
  <si>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</si>
  <si>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</si>
  <si>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</si>
  <si>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</si>
  <si>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</si>
  <si>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</si>
  <si>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</si>
  <si>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</si>
  <si>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</si>
  <si>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</si>
  <si>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</si>
  <si>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</si>
  <si>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</si>
  <si>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</si>
  <si>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</si>
  <si>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</si>
  <si>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</si>
  <si>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</si>
  <si>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</si>
  <si>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</si>
  <si>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*Se ajusta la redacción de actividades, metas e indicadores  para mantener la unidad en la formulación con el Plan Anticorrupción  y Atención al Ciudadano   
*Se ajustan las fechas de ejecución de las actividades debido a la coyuntura nacional   - Emergencia COVID 19</t>
  </si>
  <si>
    <t>Marzo 30 de 2020</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</si>
  <si>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</si>
  <si>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</si>
  <si>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</si>
  <si>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</si>
  <si>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</si>
  <si>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</si>
  <si>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Documento del Código de Integridad Divulgado (si=1; no=0)</t>
  </si>
  <si>
    <t xml:space="preserve">Participar en una actividad de actualización/sensibilización o formación en materia de ética e integridad </t>
  </si>
  <si>
    <t xml:space="preserve">*Se ajusta la redacción de actividad, meta, indicador de las actividades: 3.1.; 4.3;  5.3;
*Se crea la actividad 4.1. ; 4.4. ; 5.2. ; 
*Se ajustan las fechas de ejecución en cuanto a la gestión de las actividades máximo a 30 de noviembre de 2020 </t>
  </si>
  <si>
    <t xml:space="preserve">*Se reformula la actividad 2.1.
*Se incluyen las siguientes actividades:  1.2. ; 1.3. ; 1.4. ; 1.5. ; 1.6.; 4.2.
*Se ajusta la redacción de las siguientes actividades en cuanto a descripción, meta, indicador, responsable: 3.1. ; 3.2. ; 3.3. ; 5.2.
*Las fechas de actividades de gestión se ajustaron para ejecución máximo a 30 de noviembre de 2020
*Estas modificaciones surgen de las recomendaciones realizadas por Procuraduría, Contraloría, Departamento Administrativo de la Función Pública, Secretaría General, Veeduría Distrital y la Oficina de Control Interno de la Entidad. De igual manera, se ajustan considerando los resultados 2019 del Índice de Transparencia y Acceso a la Información de la Procuraduría (ITA) y preguntas del Índice de Transparencia de Bogotá 2019 (ITB). </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</si>
  <si>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</si>
  <si>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</si>
  <si>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</si>
  <si>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</si>
  <si>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</si>
  <si>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1 pieza de comunicación creada y divulgada en los canales de información de la entidad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</si>
  <si>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</si>
  <si>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</si>
  <si>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</si>
  <si>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</si>
  <si>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documentadas (Si:1 No:0)</t>
  </si>
  <si>
    <t xml:space="preserve">1 Mapa de riesgos de corrupción aprobado en comité directivo </t>
  </si>
  <si>
    <t>Este componente no presentó cambios.</t>
  </si>
  <si>
    <t xml:space="preserve">Autoevaluar con los Gestores de Participación Ciudadana, la Estrategia General de Rendición de Cuentas para identificar los logros y limitaciones. 
Generar  ACM en caso de que se requiera con el Equipo de Gestores de Participación Ciudadana. </t>
  </si>
  <si>
    <t>4.5</t>
  </si>
  <si>
    <t>Elaborar  y socializar un instructivo sobre la gestión de conflictos de interés en la FUGA</t>
  </si>
  <si>
    <t>Un  (1) instructivo elaborado y socializado</t>
  </si>
  <si>
    <t>Fichas de riesgos consolidadas con la  identificación de los riesgos en  todas sus etapas</t>
  </si>
  <si>
    <t xml:space="preserve">II. Construcción Mapa Riesgos Corrupción </t>
  </si>
  <si>
    <t xml:space="preserve">Aprobar  el Mapa actualizado de riesgos de corrupción </t>
  </si>
  <si>
    <t>Mapa de riesgos de corrupción (Si:1 No:0)</t>
  </si>
  <si>
    <t xml:space="preserve">Ajustar y actualizar el mapa de  riesgos de corrupción incluyendo el tema de conflicto de intereses con base en Metodología del DAFP </t>
  </si>
  <si>
    <t>Explorar la posibilidad de implementar el chat virtual en la página web para fortalecer la atención a la ciudadanía</t>
  </si>
  <si>
    <t xml:space="preserve">Realizar las gestiones para verificar la viabilidad ténica de la implementación del chat virtual de atención a la ciudadanía </t>
  </si>
  <si>
    <t xml:space="preserve">Correos solicitudes y respuestas sobre la viabilidad de implementación del chat virtual  en la página web (Si:100%   No:0) </t>
  </si>
  <si>
    <t xml:space="preserve">Actualizar el registro de Inscripción legal de Bases de Datos, basados en la Implementación de  la Ley 1581/2012  en caso de ser requerido </t>
  </si>
  <si>
    <t>(# de canales con información de OPAs actualizada/  3  canales de información ) *100%</t>
  </si>
  <si>
    <t>Llevar a cabo una sensibilización sobre Ley de Transparencia y derecho a la información  dirigida a servidores públicos y contratistas de la entidad para comprender entre otros los lineamientos de transparencia activa y pasiva</t>
  </si>
  <si>
    <t>Actualizar y socializar  el Índice de Información Clasificada y Reservada conforme a lo estipulado en los artículos 6,  18, 19, 20 de la Ley 1712 de 2014 y artículo 5 decreto 103 de 2015.</t>
  </si>
  <si>
    <t>1 Documento con revisión de  alternativas para mejorar el acceso diferencia en la página web de la entidad</t>
  </si>
  <si>
    <t xml:space="preserve"> Comunicaciones 
Subdirección de Gestión Corporativa - Gestión  Tecnologías de la Información y Atención al Ciudadano</t>
  </si>
  <si>
    <t>Realizar la Audiencias de Rendición de Cuentas Institucional</t>
  </si>
  <si>
    <t>Audiencia de rendición de cuentas realizada</t>
  </si>
  <si>
    <t>Audiencia pública realizada 
(Si: 100%; No:0)</t>
  </si>
  <si>
    <t>Un video realizado (si:100%; no:0)</t>
  </si>
  <si>
    <t>Participar en la Audiencia de rendición de cuentas Sectorial de  la vigencia 2020</t>
  </si>
  <si>
    <t xml:space="preserve">Una (1) audiencia de rendición de cuentas  sectorial </t>
  </si>
  <si>
    <t>Evidencia de participación en la audiencia de rendición de cuentas Sectorial  (Si=100%; no =0)</t>
  </si>
  <si>
    <t>Realizar un video de manera colaborativa con los funcionarios y contratistas de la entidad para sensibilizar de manera artística sobre los valores de integridad</t>
  </si>
  <si>
    <t>Un (1) video elaborado de manera colaborativa para sensibilizar sobre valores de la entidad</t>
  </si>
  <si>
    <t xml:space="preserve">Gestión del Ser articulado con Gestión Jurídica y Control Interno Disciplinario Apoyo técnico: Oficina Asesora de Planeación </t>
  </si>
  <si>
    <t>1 instructivo  realizado y socializado ( realizado : 50%; socializado=100%; no=0)</t>
  </si>
  <si>
    <t>1 sensibilización realizada a servidores públicos y contratistas de la FUGA</t>
  </si>
  <si>
    <t>1 Registro de Activos de Información actualizado, socializado y publicado en  el portal web de Datos Abiertos</t>
  </si>
  <si>
    <t>Documento actualizado, socializado y publicado en  el portal web de Datos Abiertos (si=100%; no=0)</t>
  </si>
  <si>
    <t>1 Esquema de publicación de la información  actualizado, socializado y publicado en  el portal web de Datos Abiertos</t>
  </si>
  <si>
    <t xml:space="preserve"> Esquema de publicación de la información actualizado, socializado y publicado en  el portal web de Datos Abiertos (si=100%; no=0)</t>
  </si>
  <si>
    <t>1 Índice de Información Clasificada y Reservada  actualizado, socializado y publicado en  el portal web de Datos Abiertos</t>
  </si>
  <si>
    <t>Índice de Información Clasificada y Reservada actualizado, socializado y publicado en  el portal web de Datos Abiertos (si=1; no=0)</t>
  </si>
  <si>
    <t>1 sensibilización realizada a servidores públicos de la FUGA</t>
  </si>
  <si>
    <t>Sensibilización realizada  (si=100%; no=0)</t>
  </si>
  <si>
    <t xml:space="preserve"> Subdirección de Gestión Corporativa  (Gestión Documental y Tecnologías de la Información)
Comunicaciones</t>
  </si>
  <si>
    <t xml:space="preserve">Oficina Asesora de Planeación/Subdirección Gestión Corporativa </t>
  </si>
  <si>
    <t>Socializar los requerimientos de la Ley 1712 de 2014  y la Resolución 3564 de 2015 Mintic al Web máster de la entidad para fortalecer el control sobre la actualización de la información en el link de transparencia</t>
  </si>
  <si>
    <t xml:space="preserve">Tener la información de OPAs actualizada en los 3 canales de información </t>
  </si>
  <si>
    <t xml:space="preserve">Un (1) taller  realizado sobre función pública  responsabilidad con la ciudadanía que aborda también el tema de conflictos de interés </t>
  </si>
  <si>
    <t xml:space="preserve">Realizar un taller para  reforzar el significado que tiene para los servidores el ejercicio de la función pública y su responsabilidad con la ciudadanía. Incluye socialización sobre el tema  de conflictos de interés.   </t>
  </si>
  <si>
    <t xml:space="preserve">Control Interno Disciplinario
Gestores de Integridad 
Gestión del Ser-  Subdirector de Gestión Corporativa </t>
  </si>
  <si>
    <t>1 Mapa de riesgos de corrupción FUGA actualizado</t>
  </si>
  <si>
    <t xml:space="preserve">Dos reuniones del equipo de gestores de integridad  con el abordaje de seguimiento al plan de acción y tema de riesgos de corrupción. </t>
  </si>
  <si>
    <t>*Se ajustó la redacción de la actividad 2.5, su meta e indicador  para evidenciar la participación de la FUGA en la Audiencia de Rendición de Cuentas Sectorial</t>
  </si>
  <si>
    <t>2 informes publicados en la página web de la entidad en el año</t>
  </si>
  <si>
    <t>Al menos el 80% de los correos inventariados aparte de atención al ciudadano estén centralizados en el correo electrónico: atencionalciudadano@fuga.gov.co</t>
  </si>
  <si>
    <t>Se ajustó la meta e indicador de la actividad 1.1, dadas las dinámicas de la entidad, sólo se publicará el informe del primer semestre. El informe de corte 31 de diciembre se publica en enero. Por ley en 2020 se publicó en enero el informe de diciembre 2019, pero no se reporta en el alcance de esta actividad, dada la fecha de inicio de la misma. 
Se ajustó la redacción de la meta de la actividad 2.2 para dar mayor claridad sobre el alcance
Se ajusta la redacción de la actividad, meta e indicador de la actividad 2.3 conforme a la gestión que se está adelantado y las capacidades organizacionales 
Se ajustó la redacción de la actividad 4.1 y se amplió la fecha de terminación dado que el equipo se conformó de manera tardía
En la actividad 5.3 se amplió la fecha de terminación 10 días, para compensar los retrasos que se han generado en la sistematización por efecto del COVID-19</t>
  </si>
  <si>
    <t xml:space="preserve">* Se ajustó el alcance de la actividad 1.2 dados los cambios en los lineamientos de reporte de SDP  para 2020. Se eliminó un reporte de marzo 2020. Por ley en 2020 se publicó en enero el informe de avance de proyectos con corte 31 diciembre 2019, pero no se reporta en el alcance de esta actividad, dada la fecha de inicio de la misma. </t>
  </si>
  <si>
    <t xml:space="preserve">Actualizar la información de los OPAs vigentes en el  SUIT,  en  la Guía de Trámites y Servicios  y en la Página Web de la entidad </t>
  </si>
  <si>
    <t xml:space="preserve">1.6 </t>
  </si>
  <si>
    <t>1 pieza de comunicaciones creada y divulgada sobre la Directiva 005 de 2020</t>
  </si>
  <si>
    <t>Divulgación realizada (si=100%; no=0)</t>
  </si>
  <si>
    <t>1.7</t>
  </si>
  <si>
    <t>En cumplimiento de la Directiva 005 de 2020, habilitar un espacio visible y accesible en el link de transparencia del portal web de la FUGA  denominado "Conoce, propone y prioriza"</t>
  </si>
  <si>
    <t>Link de transparencia ajustado incluyendo el enlace de "Conoce, propone y Prioriza"</t>
  </si>
  <si>
    <t>Ajuste de link implementado</t>
  </si>
  <si>
    <t>4.6</t>
  </si>
  <si>
    <t xml:space="preserve">Formatos de estudios previos de la FUGA con la inclusión de la cláusula de integridad y anticorrupción. </t>
  </si>
  <si>
    <t>Formatos de estudios previos de la FUGA con la inclusión de la cláusula de integridad y anticorrupción ( Si: 100%; no=0)</t>
  </si>
  <si>
    <t>Oficina Asesora Jurídica</t>
  </si>
  <si>
    <t>Realizar la inclusión de una cláusula de compromisos de integridad y  anticorrupción en los contratos de la FUGA, iniciando con el ajuste en las obligaciones generales en los formatos de estudios previos de los diferentes tipos de contratos.</t>
  </si>
  <si>
    <t>Se incluyeron las actividades 4 y 5 y se agregó un monitoreo más en la actividad 7 para el último trimestre</t>
  </si>
  <si>
    <t>Octubre 22 de 2020</t>
  </si>
  <si>
    <t>Virtualizar parcialmente el proceso de registro e inscripción al programa de Clubes &amp; Talleres</t>
  </si>
  <si>
    <t xml:space="preserve">Subdirección Corporativa - Gestión Tecnológica 
Subdirección Artística y Cultural
</t>
  </si>
  <si>
    <t xml:space="preserve">*Por efectos del COVID -19, se ajustó el alcance y redacción de la actividad, meta e indicador 4.3 
* Teniendo en cuenta las recomendaciones de OCI, se amplía el alcance de la actividad 4.4 incluyendo conflictos de interés.; 
*Se incluyen dos (2)  nuevas actividads sobre elaboración de instructivo de gestión de conflictos de interés: Actividad 4.5 y  actividad 4.6 inclusión de la cláusula de compromisos de integridad y  anticorrupción en los contratos FUGA
*Se ajusta la redacción y meta de actividades 5.1 y 5.2 para ampliar alcance en la 5.1 y acotar el número de monitoroes a los realizables en el año. </t>
  </si>
  <si>
    <t xml:space="preserve">Divulgar la Directiva 005 de 2020 "Directrices sobre Gobierno Abierto de Bogotá" de la Alcaldía Mayor de  Bogota, entre la comunidad interna de la FUGA para su conocimiento y gestión. </t>
  </si>
  <si>
    <t>*Se ajustó la  redacción de  actividad  y meta 1.5 para hacerla más clara y alineada con la realidad de gestión
*La actividad 1.4 se unió con la actividad 2.1 y se ajustó la redacción, meta, indicador y responsables en aras de la eficiencia 
*Se crearon las actividades 1.5 y 1.6 asociadas a la Directiva 005 de 2020 "Directrices de Gobierno Abierto en Bogotá”de la Alcaldesa Mayor de Bogotá. 
* En la actividad 3.2 se ajustó el responsable dejando sólo a la Oficina Asesora de Planeación
* Se ajustaron los alcances de la actividad 3.3 y 4.1  para dar mayor claridad.
* Se ajustó la redacción de la meta de la actividad 4.2  y 4.3 para que evidencien la realidad de la entidad</t>
  </si>
  <si>
    <t>2.2.</t>
  </si>
  <si>
    <t>1 Informe en el año</t>
  </si>
  <si>
    <t xml:space="preserve">Llevar a cabo dos (2) reuniones de seguimiento para evaluar la ejecución del plan de acción de Integridad y en una de ellas, analizar la gestión y resultados del monitoreo de los riesgos de corrupción de la entidad. </t>
  </si>
  <si>
    <t>Realizar dos (2) monitoreos a la ejecución de este Plan de Integridad</t>
  </si>
  <si>
    <t xml:space="preserve">2 monitoreos en el año </t>
  </si>
  <si>
    <t>Dirección General
 Comunicaciones
Subdirección Corporativa
Subdirección para la Gestión Centro      Subdirección Artística y Cultural
Oficina Asesora de Planeación</t>
  </si>
  <si>
    <t>Diciembre 16 de 2020</t>
  </si>
  <si>
    <t>Se eliminó el trámite "Registro e inscripción al programa de Clubes &amp; Talleres", como trámite que se empezaría a realizar de manera virtual y se establece el compromiso de programarlo para el PAAC 2021</t>
  </si>
  <si>
    <t>Este componente no presentó cambios</t>
  </si>
  <si>
    <t>* Se eliminó la actividad 4.1, debido a la dificultad para realizar las gestiones con organizaciones que manejan atención a población con discapacidad durante la pandemia. Se asume el compromiso de programarla en el PAAC 2021.</t>
  </si>
  <si>
    <t xml:space="preserve">Publicar  Mapa de riesgos de corrupción en la intranet y página web. </t>
  </si>
  <si>
    <r>
      <t xml:space="preserve">Sensibilizar a funcionarios y contratistas  de la FUGA , para una adecuada atención a personas en condición de discapacidad visual y/o auditiva.
</t>
    </r>
    <r>
      <rPr>
        <b/>
        <u/>
        <sz val="14"/>
        <color theme="1"/>
        <rFont val="Arial"/>
        <family val="2"/>
      </rPr>
      <t>Actividad eliminada del PAAC 2020, se debe programar para el PAAC 2021</t>
    </r>
  </si>
  <si>
    <t>Oficina Asesora de Planeación / Lideres de proceso</t>
  </si>
  <si>
    <t>Actividad eliminada del PAAC 2020, se debe programar para el PAAC 2021</t>
  </si>
  <si>
    <t>Se realizó el documento de planteamiento de alternativas para mejorar el acceso diferencial en la página web de la entidad. Se evidencia en el Anexo 4. documento alternativas para el acceso diferencial en página web</t>
  </si>
  <si>
    <t>A solicitud, se realizaron divulgaciones por medios internos de la FUGA sobre el código de integridad. Se anexa link de publicaciones</t>
  </si>
  <si>
    <t>https://intranet.fuga.gov.co/noticias/para-la-fuga-es-muy-importante-poner-en-practica-los-valores-del-codigo-de-integridad
https://intranet.fuga.gov.co/noticias/consulta-los-soportes-del-taller-virtual-sobre-el-codigo-de-integridad-y-conflicto-de</t>
  </si>
  <si>
    <t>2.4 COMITÉ VIRTUAL ASINCRÓNICO SESIÓN DEL 16 DE DICIEMBRE DE 2020
2.4 PPT Comité Directivo 16 dic 2020 consolidada Vfinal
En la siguiente carpeta compartida se encuentran las evidencias: https://drive.google.com/drive/u/2/folders/1kDcVEAbSEteyK4sflnkRNHDjwJTSE2pY</t>
  </si>
  <si>
    <t>Fichas de Riesgos de Corrupcion : \\192.168.0.34\plan operativo integral\OFICINA ASESORA DE PLANEACIÓN\SIG\Riesgos\2020\Fichas de Riesgos
Mapa de Riesgos : \\192.168.0.34\plan operativo integral\OFICINA ASESORA DE PLANEACIÓN\SIG\Riesgos\2020\Matriz de Riesgos
En la siguiente carpeta compartida se encuentran las evidencias: https://drive.google.com/drive/u/2/folders/1kDcVEAbSEteyK4sflnkRNHDjwJTSE2pY</t>
  </si>
  <si>
    <t>\\192.168.0.34\plan operativo integral\OFICINA ASESORA DE PLANEACIÓN\SIG\Riesgos\2020\MONITOREO OAP\Sep2020
En la siguiente carpeta compartida se encuentran las evidencias: https://drive.google.com/drive/u/2/folders/1kDcVEAbSEteyK4sflnkRNHDjwJTSE2pY</t>
  </si>
  <si>
    <t>Se realizó el monitoreo de riesgos de corrupción del III trim 2020 con oportunidades de mejora identificadas por la 2A linea de defensa -OAP presentadas a los líderes de proceso y al Comité Directivo del 22 de octubre de 2020. 
Matriz de riesgos con monitoreo y evidencias ubicadas en servidor OAP como lo indica la matriz en los campos de la 2 linea de defensa, Acta Cmite de Direccion del 22 de octubre y PPT.</t>
  </si>
  <si>
    <t>Actividad finalizada en anteriores seguimientos.</t>
  </si>
  <si>
    <t>Actividad finalizada en seguimientos anteriores.</t>
  </si>
  <si>
    <t>Acta del Comité con radicado 20201200034833 y presentaciones.
La carpeta en la cual se encuentran las evidencias es la siguiente: https://drive.google.com/drive/u/2/folders/1Nd83Hb8RwZTDVPgEkpQxw10aNRZfDsqs</t>
  </si>
  <si>
    <t>Solicitud pieza de divulgación y boletin institucional.
La carpeta en la cual se encuentran las evidencias es la siguiente:  https://drive.google.com/drive/u/2/folders/1Nd83Hb8RwZTDVPgEkpQxw10aNRZfDsqs</t>
  </si>
  <si>
    <t>Correos electrónicos del procesos y actas del web service y paso a producción.
La carpeta en la cual se encuentran las evidencias es la siguiente:  https://drive.google.com/drive/u/2/folders/1Nd83Hb8RwZTDVPgEkpQxw10aNRZfDsqs</t>
  </si>
  <si>
    <t>Los días 9 y 16 de octubre se realizaron dos talleres de lenguaje claro y lenguaje de señas para sensibilizar, desarrollar y/o fortalecer las competencias y habilidades en temas de Servicio a la Ciudadanía a los funcionarios públicos y contratistas de la entidad.</t>
  </si>
  <si>
    <t>Correos electrónicos de agendamiento de las seciones y presentación en ppt.
La carpeta en la cual se encuentran las evidencias es la siguiente:  https://drive.google.com/drive/u/2/folders/1Nd83Hb8RwZTDVPgEkpQxw10aNRZfDsqs</t>
  </si>
  <si>
    <t>La Entidad en el tercer cuatrimestre revisó los riesgos de corrupcion y aplicó la metodologia vigente (DAFP) documentada en 7 fichas de riesgos asociados a los procesos de Gestión Estratégica, Gestión del Ser, Gestión Financiera, Gestión Juridica. Igualmente, identificó 2 riesgos de conflicto de intereses relacionados con el Proceso Gestión Jurídica. Los soportes se ubican en servdor OAP ( Matriz consolidada de riesgos Corrupción V2 16Dic 2020; Fichas de Riesgos ). 
Aclaramos que el Riesgo asociado al Proceso Transformación Cultural, será revisado en enero 2021 de acuerdo a lo autorizado por el Comite de Dirección del 16 de diciembre de 2020.</t>
  </si>
  <si>
    <t>Se valida la información y las evidencias por parte de la OAP.</t>
  </si>
  <si>
    <t>Cumplimiento total (80% - 100%)</t>
  </si>
  <si>
    <t xml:space="preserve">El mapa de riesgos de corrupción fue aprobado en Comité de Dirección del 16 de diciembre de 2020 y entrará en vigencia en el 2021. Cabe señalar que la Dirección autorizó la revisión del riesgo del Proceso de Transformación Cultural para enero 2021. Se adjunta hilo de correos del Comite de Dirección del 16 de diciembre de 2020 y la presentación realizada en dicho comité. </t>
  </si>
  <si>
    <t>(# Informes realizados/ # informes programados (1)*100%</t>
  </si>
  <si>
    <t>El Informe semestral de gestión de PQRS e implementación de la Política Distrital de Atención al Ciudadano se presentó al Comité de Gestión y Desempeño de la entidad el día 28 de septiembre de 2020.</t>
  </si>
  <si>
    <t>El Manual de servicio a la ciudadanía del Distrito Capital fue divulgado a los funcionarios públicos y contratistas de la entidad mediante boletin institucional del 29 de septiembre de 2020.</t>
  </si>
  <si>
    <t>La articulación entre el Sistema de Información ORFEO y SDQS (Sistema Distrital de Quejas y Soluciones) para la trazabilidad de los PQRS recibidos por múltiples canales quedó funcionando en el mes de noviembre según pruebas de operatividad.</t>
  </si>
  <si>
    <t>Mediante correos electrónicos de los días 29 de septiembre y 14 de octubre se socializó y realizó la centralización de los correo electrónicos.</t>
  </si>
  <si>
    <t>Correos electrónicos de los días 29 de septiembre y 14 de octubre.
La carpeta en la cual se encuentran las evidencias es la siguiente:  https://drive.google.com/drive/u/2/folders/1Nd83Hb8RwZTDVPgEkpQxw10aNRZfDsqs</t>
  </si>
  <si>
    <t>La carpeta en la cual se encuentran las evidencias es la siguiente:  https://drive.google.com/drive/u/2/folders/1Nd83Hb8RwZTDVPgEkpQxw10aNRZfDsqs</t>
  </si>
  <si>
    <t>A corte del día 18 del mes de diciembre se han elaborado 3 informes correspondientes a los meses de septiembre a noviembre de la actual vigencia, los cuales se encuentran publicados en la pagina web institucional y en el sistema de la Veeduria Distrital, teniendo en cuenta la fecha de presentación de este seguimiento se encuentra pendiente la publicación del informe correspondiente al mes de diciembre.</t>
  </si>
  <si>
    <t>Los informes se encuentran publicados en el siguiente vínculo: https://fuga.gov.co/transparencia/estadisticas-pqrs</t>
  </si>
  <si>
    <t>Se valida la información y las evidencias por parte de la OAP. Se espera que el informe faltante sea publicado en el mes de enero de 2021.</t>
  </si>
  <si>
    <t>Cumplimiento parcial (60% - 80%)</t>
  </si>
  <si>
    <t>Se realizó la divulgación e invitación a participar en la capacitación sobre integridad convocada a través del DAFP en el cual participó la profesional especializado de Control Interno Disciplinario. 
Se relacionan los soportes de divulgación y del certificado de participación de la funcionaria en mención</t>
  </si>
  <si>
    <t>Las evidencias de esta actividad se encuentran en el siguiente vínculo: 
https://drive.google.com/drive/folders/1sF0YVViQEA3j0E8BilJfEWTxDr1qwMI2</t>
  </si>
  <si>
    <t>Se desplegó estrategia sobre el regreso de Súper íntegro a la FUGA a través del cual se enmarcó el concurso de apropiación de los valores, se convocó a la comunidad institucional a participar por áreas en la construcción de una historia que marcaría esa apropiación y reconocimiento de los valores. Como producto se tuvo la cartilla de los valores donde cada una de las dependencias participó con una valiosa ilustración y reflexión sobre los mismos. 
Como evidencia se incluye la Ruta en donde reposa la divulgación de la actividad, a su vez se relaciona Link de la intranet en donde se publicó el resultado de este ejercicio (Cartilla historia de valores)</t>
  </si>
  <si>
    <t>Se realizó in video con los funcionarios de carrera donde se hizo énfasis en la importancia del cumpliiento de los valores de la Entidad</t>
  </si>
  <si>
    <t>http://intranet.fuga.gov.co/noticias/para-la-fuga-es-muy-importante-poner-en-practica-los-valores-del-codigo-de-integridad</t>
  </si>
  <si>
    <t>Se realizó taller sobre conflicto de intereses dirigido a los colaboradores. Se adjuntan soportes de la presentación y agenda. Adicionalmente, todos los integrantes del equipo de Gestores de Integridad realizaron el curso de Líderes de la Cultura de Integridad del Distrito, de duración de 30 horas.</t>
  </si>
  <si>
    <t>Las evidencias de esta actividad se encuentran en el siguiente vínculo: 
https://drive.google.com/drive/folders/1xzZXTLM_UVBu3jjYcbnNPPmFlTbDG6uM</t>
  </si>
  <si>
    <t>Se realizó la guía de conflicto de intereses con el objetivo de 'Establecer los lineamientos para la identificación, declaración y resolución de situaciones de conflictos de interés, que puedan afectar la gestión institucional y su relación con los usuarios y partes interesadas, con el fin de asegurar la transparencia, objetividad e independencia en la toma de decisiones'. Dicha guía se asoció al proceso de talento humano y se socializó con la comunidad institucional.</t>
  </si>
  <si>
    <t>https://intranet.fuga.gov.co/sites/default/files/gs-gu-06_guia_gestion_de_conflicto_intereses_v1_29122020.pdf
https://intranet.fuga.gov.co/noticias/conoce-la-guia-de-gestion-de-conflictos-de-intereses</t>
  </si>
  <si>
    <t xml:space="preserve">https://intranet.fuga.gov.co/proceso-gestion-juridica
- Formato Estudios Previos Tipo Proceso de Mínima Cuantía. GJ-FT-08
- Estudios Previos Tipo para otras causales de Contratación Directa GJ-FT-12
- Estudios Previos Tipo Prestación de Servicios y o Apoyo a la Gestión- GJ-FT-13
- Estudios Previos Tipo Convenio de Asociación- GJ-FT-06
</t>
  </si>
  <si>
    <t>Se realizó la inclusión de la cláusula de cumplimiento al código de integridad ‘Dar cumplimiento al Código de Integridad del Servicio Público en la FUGA, así como los compromisos anticorrupción establecidos por la entidad y la normatividad aplicable en materia de lucha contra la corrupción’, en los formatos de estudios previos para la contratación en la entidad. Se incluyó en:
- Formato Estudios Previos Tipo Proceso de Mínima Cuantía. GJ-FT-08 
- Estudios Previos Tipo para otras causales de Contratación Directa GJ-FT-12 
- Estudios Previos Tipo Prestación de Servicios y o Apoyo a la Gestión- GJ-FT-13 
- Estudios Previos Tipo Convenio de Asociación- GJ-FT-06</t>
  </si>
  <si>
    <t>Se ha realizdo un monitoreo cuatrimestral de todas las actividades. El presente monitoreo se cuenta dentro del indicado y el monitoreo que se evidencia en los seguimientos anteriores al PAAC componente 6. Este reporte inció desde el II cuatrimestre. Por lo tanto se cumplió con 2 que era lo programado.</t>
  </si>
  <si>
    <t>Seguimiento al  PAAC 2020</t>
  </si>
  <si>
    <t>Se presenta un informe de todas las actividades que se han realizdo duante la vigencia para la sesnibilzación a funcionarios y colaboradores sobre el código de integrdidad</t>
  </si>
  <si>
    <t>Las evidencias de esta actividad se encuentran en el siguiente vínculo:
https://drive.google.com/drive/folders/1_6fNR3OSleb2CfitILh9RP-vKLz0I6kN</t>
  </si>
  <si>
    <t>Se realizaron dos reuniones en el año de seguimiento a las actividades del PAAC. De una de las reuniones se levantó Acta, la cual se adjunta como evidencia. La otra reunión fue realizada por correo electrónico y en el momento no se levantó acta de la misma. Se adjunta como evidencia el archivo PDF con el hilo de los correos electrónicos cruzados como soporte de esa reunión virtual.</t>
  </si>
  <si>
    <t>La Entidad, en el tercer cuatrimestre, revisó los riesgos de corrupcion y aplicó la metodología vigente (DAFP) documentada en 7 fichas de riesgos asociados a los procesos de Gestión Estratégica, Gestión del Ser, Gestión Financiera, Gestión Juridica; igualmente, identificó 2 riesgos de conflicto de intereses relacionados con el Proceso Gestión Jurídica. Los soportes se ubican en servdor OAP (Matriz consolidada de riesgos Corrupción V2 16Dic 2020; Fichas de Riesgos ). 
Aclaramos que el Riesgo asociado al Proceso Transformación Cultural, será revisado en enero 2021 de acuerdo a lo autorizado por el Comite de Dirección del 16 de diciembre de 2020.</t>
  </si>
  <si>
    <t>Cumplimiento total (80-100%)</t>
  </si>
  <si>
    <t>La actualización de los bienes y servicios se trabajó con las áreas de manera colaborativa en el drive. Una vez validados, fueron publicados en la página web.</t>
  </si>
  <si>
    <t>Las evidencias se encuentran en la siguiente carpeta: 
https://drive.google.com/drive/u/2/folders/1Pe49etTSp-B-7VJG75k8QmlqobGs03z5
En el siiguiente link de la página web de la Fundación se encuentran las evidencias de publicación:  https://fuga.gov.co/transparencia/caracterizacion-bienes-servicios</t>
  </si>
  <si>
    <t>Se revisan los enlaces y se corrobora el cumplimiento.</t>
  </si>
  <si>
    <t>Se realizó la publicación de dos informes cualitativos. El primero el informe correspondiente al CierreCuatrienio del PDD BMPT 2016-2020. Y el informe cualitativo de los proyectos de inversión UNCSAB 2020 corte 30 de septiembre, el cual fue publicado en la página web.</t>
  </si>
  <si>
    <t xml:space="preserve">* Informe Cuatrienio BMPT 2016-2020 EN: https://fuga.gov.co/sites/default/files/informe_de_gestion_fuga_2016-2020bmpt_versionfinal2020_fparapublicar.pdf
* Informe cualitativo proyectos de inversión FUGA corte 30 de septiembre 2020 En: https://fuga.gov.co/transparencia/seguimiento-metas-plan-desarrollo-segplan
</t>
  </si>
  <si>
    <t>Se encuentra actualizado para el año 2020 la caracterización de bienes y servicios de la entidad.</t>
  </si>
  <si>
    <t>En el mes de octubre, a partir del seguimiento a proyectos con corte a 30 de septiembre, se elaboró el Informe de Gestión FUGA 2020 para la rendición de cuentas siguiendo la estructura requerida por el DAFP. Este informe fue publicado el 1 de noviembre 2020 con un mes de anticipación a la rendición de cuentas tanto en la página web de la FUGA como en la de SCRD .</t>
  </si>
  <si>
    <t>Se verifican los enlaces y se da por cumplida la actividad.</t>
  </si>
  <si>
    <t>A partir del informe de gestión para la rendición de cuentas se elaboró una presentación resumen y se publicó en la página web. Esta presentación fue utilizada como insumo para la Audiencia Institucional.</t>
  </si>
  <si>
    <t xml:space="preserve">
En las siguientes carpetas se encuentran las evidencias del cumplimiento de esta actividad:  https://drive.google.com/drive/u/2/folders/1Pe49etTSp-B-7VJG75k8QmlqobGs03z5
https://drive.google.com/drive/folders/1Hmr05XXiJe_bmbp_6cHcxocAToKZH_85?usp=sharing
En el siguiente vínculo de la página web de la entidad, se encuentra la presentación:
https://fuga.gov.co/sites/default/files/presentacion-rendicion-cuentas-2020_0.pdf</t>
  </si>
  <si>
    <t xml:space="preserve">* Diálogos TICs en : \\192.168.0.34\plan operativo integral\OFICINA ASESORA DE PLANEACIÓN\PAAC\PAAC 2020\Evidencias\Componente 7 - Participación Ciudadana\7.2.1Estrategia de Diálogos Ciudadanos\Espacio de Diálogo TIC
Fan Page FUGA Facebook: https://www.facebook.com/FundacionGilbertoAlzate/videos/?ref=page_internal.
* Reuniones Zonales e Instancias de Participación Formal en el Cuadro de Seguimiento de Instancias " 7.2.2Instancias de Participacion_Seguimiento Dic 31 en : https://docs.google.com/spreadsheets/d/14CFTVw97JeaMsBFQ3rxi1s7p7YIGdlBH/edit#gid=363255210
* Audiencia sectorial: Facebook: https://www.facebook.com/CulturaenBogota/posts/3447393068648963 ; 
- Enlace Youtube SCRD: https://www.youtube.com/watch?v=snUXMN1jbso
- Enlace Audiencia institucional: Facebook FUGA: https://www.facebook.com/FundacionGilbertoAlzate/videos/196405445439240
- Enlace youtube Audiencia institucional: https://youtu.be/CH3KAy8wWes
</t>
  </si>
  <si>
    <t>La rendición de cuentas institucional se realizó el día 10 de diciembre de 2020 a las 10:00 AM en el Auditorio el Muelle con trasmisión a través de Facebook Live y YouTube con una duración de 02:16:03</t>
  </si>
  <si>
    <t>* Enlace Youtube Audiencia insitucional: https://youtu.be/CH3KAy8wWes
* Enlace Facebook: https://www.facebook.com/FundacionGilbertoAlzate/videos/196405445439240</t>
  </si>
  <si>
    <t>Se verifica la evidencia de la transmisión vía youtube y facebook de la audiencia.</t>
  </si>
  <si>
    <t>La carpeta compartida en la cual se encuentran las evidencias es la siguiente: https://drive.google.com/drive/u/2/folders/1Pe49etTSp-B-7VJG75k8QmlqobGs03z5</t>
  </si>
  <si>
    <t xml:space="preserve">Se evidencia que la encuesta fue realizada, publicada y socializada en página web y redes sociales. </t>
  </si>
  <si>
    <t>En el marco de la Iniciativa Distrital Senda de la Integridad se realizó la encuesta para la definición de los temas a tratar en la Audiencia Pública de Rendición de Cuentas la cual fue publicada en la página web de la entidad y compartida por redes sociales desde el 6 de agosto hasta el 24 de septiembre 2020, direccionando al link: https://forms.gle/a7XGkbc8dSTJRRfP9.
Posterior a su cierre, se llevó a cabo su sistematización y análisis, generando un informe de resultados que evidenció la necesidad de publicar información en datos abiertos y alimentó la definición de tematicas para ser tratadas en las audiencias de rendición de cuentas institucionall. 
Se presentan las evidencias de la encuesta realizada, la publicación y divulgación y los resultados de la misma: 
* Se anexa solicitud de diseño de banner Anexo 1 reporte de publicación banner en página web
* Se presenta la encuesta, los resultados obtenidos, un documento que evidencia la divulgación.
* También se presenta la sistematización de resultados y el informe de resultados generado.</t>
  </si>
  <si>
    <t>Carpeta de alistamiento: https://drive.google.com/drive/folders/1Hmr05XXiJe_bmbp_6cHcxocAToKZH_85
Enlace evidencias cornogrma: https://drive.google.com/drive/u/1/folders/1zmfPkjZULxGhzOfnStvDqTgTzJu4a-KE</t>
  </si>
  <si>
    <t>Se verifican las evidencias presentadas y se constata el cumplimiento de la actividad de alistamiento.</t>
  </si>
  <si>
    <t>Entre octubre y diciembre se realizó el alistamiento de los diferentes insumos en coordinación con la dirección general y los subdirectores. Los insumos y productos de estas actividades se encuentran disponibles en la carpeta de drive compartida en el enlace, como las reuniones realizadas para tal fin. 
En comité sectorial se presentó también la ruta de la Rendición de Cuentas del Sector con participación de la FUGA: https://www.culturarecreacionydeporte.gov.co/es/scrd-transparente/comite-sectorial-de-desarrollo-administrativo-de-cultura-recreacion-y-deporte/acta-comite-sectorial-no-10-de-2020
Durante el Comité Directivo del 20 de noviembre de 2020 se realizó la socialización del cronogrma de actividades a realizar para cumplir con la audiencia de Rendición de Cuentas de la Entidad. Se adjunta presentación realizada en la sesión del Comité. Ver agenda del Comité radicado 20201200049883. Adicionalmente se envió a los directivos el cronograma vía correo, evidencia en el drive.</t>
  </si>
  <si>
    <t>En el mes de septiembre se llevaron a cabo socializaciones sobre rendición de cuentas en el marco de la Iniciativa Senda de la Integridad de la Alcaldía Mayor. Se presentan las evidencias de la socialización de material sobre RdC y su importancia a todos los miembros de la FUGA incluyendo directivos, funcionarios y contratistas.
En el mes de octubre se realizó socialización del Protocolo de rendición de cuentas y su importancia a los gestores de participación ciudadana. Posteriormente se realiza socialización en la intranet a través de pieza de comnicaciones.</t>
  </si>
  <si>
    <t xml:space="preserve">
Se evidencia la realización de la socialización de la importancia de la rendición de cuentas. Se anexa enlace de consulta.</t>
  </si>
  <si>
    <t>Se realizó publicación para la ciudadanía, explicando la importancia de la Rendición de cuentas a través de pieza de comunicaciones en la página web. Adicionalmente, se generó otra pieza invitando a conectarse a través de Facebook Live a la rendición de cuentas. Se anexa enlace de consulta.</t>
  </si>
  <si>
    <t>Los enlaces son los siguientes:
Importancia de la RdC dirigida a la ciudadanía: https://fuga.gov.co/transparencia/rendicion-cuentas
El enlace en la página web donde se invita a participar en la rendición de cuentas es el siguiente:
https://fuga.gov.co/noticias/la-fuga-rinde-cuentas</t>
  </si>
  <si>
    <t>Se realizó publicación a través de la página web, comunicando la importancia de la rendición de cuentas e invitando a conectarse a través de Facebook Live a la rendición de cuentas.</t>
  </si>
  <si>
    <t>En diciembre se llevó a cabo una pieza de comunicaciones reconociendo el trabajo de los equipos internos de la FUGA que hicieron posible la Audiencia de Rendición de Cuentas. Esta pieza se divulgó a través de la intranet y el correo electrónico.</t>
  </si>
  <si>
    <t>Se verifica la pieza de comunicación, se revisan los enlaces de intranet y drive y se confirma su divulgación oportunamente.</t>
  </si>
  <si>
    <t>La autoevaluación realiazada se presenta en la carpeta compartida es la siguiente enlace del drive: https://drive.google.com/drive/u/1/folders/1Pe49etTSp-B-7VJG75k8QmlqobGs03z5
El informe final de Rendición de Cuentas se puvlicó en : https://fuga.gov.co/transparencia/rendicion-cuentas</t>
  </si>
  <si>
    <t>Se verifica que se elaboró el informe de rendición de cuentas, documento que describe el avance y comportamiento de cada una de las etapas del proceso de rendición de cuentas, junto a la autoevaluación de las mismas de tal manera que permita mejorar e implementar correctivos para la vigencia posterior.</t>
  </si>
  <si>
    <t>En la última reunión de gestores del 22 de diciembre se discutió la ejecución general del plan de participación ciudadana y la estrategia de rendición de cuentas, generando una autoevaluación que se consolidó por parte de la Oficina Asesora de Planeación. El documento de autoevaluación se presenta en el drive y se incluye como parte del capítulo de la Evaluación de la Rendición de Cuentas.</t>
  </si>
  <si>
    <t>Dado que la FUGA participó en dos audiencias en la vigencia 2020: La rendición de Cuentas sectorial y la institucional, se generaron dos momentos de respuestas a preguntas de la ciudadadanía. Las preguntas fueron resueltas y publicadas en los términos de ley en la página web de la entidad y la SCRD. En el mes de octubre, a partir del seguimiento a proyectos con corte a 30 de septiembre, se elaboró el informe de Gestión FUGA 2020 para la rendición de cuentas siguiendo la estructura requerida por el DAFP. Este fue publicado el 1 de noviembre 2020, con un mes de anticipación a la rendición de cuentas, tanto en la página web de la FUGA como en la de SCRD, para el caso de las preguntas de la Audiencia Sectorial. Se presentan las evidencias. Adicionalmente, se incluyeron las respuestas en el informe final de Evaluación de la Rendición de Cuentas.</t>
  </si>
  <si>
    <t>Respuestas audiencia Sectorial de RdC: https://www.fuga.gov.co/sites/default/files/rtas_jornada_audiencia_rdc_sector_04122020.pdf
Respuestas a preguntas Audiencia Institucional: https://www.fuga.gov.co/sites/default/files/rtas_jornada_audiencia_rdc_sfuga_21122020.pdf
Respuestas en informe de Evaluación de Rendición de Cuentas: https://www.fuga.gov.co/transparencia/rendicion-cuentas</t>
  </si>
  <si>
    <t>Fueron consolidadas y proyectadas las respuestas para el 100% de las preguntas formuladas tanto en la rendición de cuentas sectorial como en la RdC institucional. Se da por cumplida la actividad.</t>
  </si>
  <si>
    <t>A nivel sectorial se llevó a cabo el Informe de Evaluación de Rendición de Cuentas Sectorial liderada por la SCRD.
Por su parte la FUGA también llevó a cabo su propia Evaluación que fue publicada en la página web.</t>
  </si>
  <si>
    <t>Evaluación Rendición de Cuentas Sectorial: https://www.culturarecreacionydeporte.gov.co/es/scrd-transparente/rendicion-de-cuentas/informe-de-gestion-2020-para-la-rendicion-de-cuentas-sectorial-scrd
Evaluación de rendición de cuentas FUGA : https://fuga.gov.co/transparencia/rendicion-cuentas</t>
  </si>
  <si>
    <t>Se verifica que se publicaron los informes de las audiencias de rendición de cuentas.</t>
  </si>
  <si>
    <t>Se llevó a cabo una Presentación en comité de dirección el día 27 de julio donde se dio un informe de resultados y avances de la ejecución del plan de Participación Ciudadana y rendición de cuentas.</t>
  </si>
  <si>
    <t>Se valida la evidencia y se confirma la realización de la actividad en el mes de julio.</t>
  </si>
  <si>
    <t>Acta Comité de Dirección: Radicado 20201200023703
También se anexan las presentaciones de la sesión del Comité del 27 de julio de 2020 y la presentación del Plan de Participación que se realizó en la misma sesión del comité. Las evidencias se encuentran en esta carpeta: https://drive.google.com/drive/u/2/folders/1Pe49etTSp-B-7VJG75k8QmlqobGs03z5</t>
  </si>
  <si>
    <t>La carpeta compartida en la cual se encuentran las evidencias es la siguiente: https://drive.google.com/drive/u/1/folders/1Pe49etTSp-B-7VJG75k8QmlqobGs03z5
Y el enlace en la intranet es el siguiente: https://intranet.fuga.gov.co/noticias/gracias-por-su-compromiso-y-dedicacion-en-la-gestion-2020</t>
  </si>
  <si>
    <t>En la siguiente carpeta se encuentran las evidencias: https://drive.google.com/drive/u/2/folders/1tbB6sgqox5xASlncDc0pZ4PtfT5fweoW</t>
  </si>
  <si>
    <t>Se realizó el monitoreo del link de transparencia correspondiente al tercer cuatrimestre y se identifica que hay un porcentae de actualización de 93,86%, lo que significa que 90 requerimientos están al 100% de actualización y 15 criterios están actualizados parcialmente en un 70%. Para efectos de esta medición se toman sólo los que están al 100%, por esta razón el nivel de porcentaje de avance es de 85,71%.</t>
  </si>
  <si>
    <t>Si bien el indicador se encuentra en un cumplimiento superior al 80%, se recomienda a las áreas hacer un mayor seguimiento a la publicación y actualización de la información mínima requerida en la sección de Transparencia de la página web de la entidad.</t>
  </si>
  <si>
    <r>
      <t>Radicado No. 20202300015412
Correo evidencia 1.4 en</t>
    </r>
    <r>
      <rPr>
        <sz val="14"/>
        <color rgb="FF000000"/>
        <rFont val="Arial"/>
        <family val="2"/>
      </rPr>
      <t xml:space="preserve">: </t>
    </r>
    <r>
      <rPr>
        <u/>
        <sz val="14"/>
        <color rgb="FF1155CC"/>
        <rFont val="Arial"/>
        <family val="2"/>
      </rPr>
      <t>https://drive.google.com/drive/u/1/folders/1tbB6sgqox5xASlncDc0pZ4PtfT5fweoW</t>
    </r>
  </si>
  <si>
    <t>En el segundo semestre, a partir de los resultados de la Auditoría de la Procuraduría, la Directora remitió radicado informando a los equipos los resultados para su revisión y gestión. En esta misma línea, en el mes de septiembre, la Directora remitió correo a las áreas encargadas de tomar medidas para mejorar cumplimiento de Ley de Transparencia.</t>
  </si>
  <si>
    <t>Se verifica lo reportado por la primera línea de defensa y se identifica que la actualización fue parcial. Se recomienda realizar esta actualización inciando 2021 para evitar que la ciudadanía reciba información inconsistente. Particularmente en el SUIT se recomienda revisar la información publicada.</t>
  </si>
  <si>
    <t>Se eliminó la información de Clubes y Talleres que estaba publicada en la página web de la entidad en el No.9 Trámites y serviciosdel  link de Transparencia, dado que cambió el modelo del programa de formación de la FUGA. Se actualizó la información de escenarios de la FUGA señalando su cierre por remodelación en: https://fuga.gov.co/transparencia/escenarios-fuga-transformacion-cultural
En la guía de trámites y servicios del Distrito, se retiró la información de Clubes y Talleres y de préstamo de escenarios teniendo en cuenta los cambios en el modelo de formación y el cierre del Auditorio por reforzamiento. Sin embargo no se actualizó la información completa en el SUIT.</t>
  </si>
  <si>
    <t xml:space="preserve">9. Trámites y servicios en : https://fuga.gov.co/transparencia
https://guiatramitesyservicios.bogota.gov.co/
https://www.funcionpublica.gov.co/web/suit/buscadortramites?_com_liferay_iframe_web_portlet_IFramePortlet_INSTANCE_MLkB2d7OVwPr_iframe_query=fundaci%C3%B3n+Gilberto+Alzate&amp;x=0&amp;y=0&amp;p_p_id=com_liferay_iframe_web_portlet_IFramePortlet_INSTANCE_MLkB2d7OVwPr&amp;_com_liferay_iframe_web_portlet_IFramePortlet_INSTANCE_MLkB2d7OVwPr_iframe_find=FindNext
</t>
  </si>
  <si>
    <t>Radicado No. 20202300012952</t>
  </si>
  <si>
    <t>Si bien se reporta la gestión de la actividad, no concuerda con el producto planeado. Se da por cumplida la actividad de manera parcial y se recomienda que se guarde coherencia entre lo planeado y lo reportado.</t>
  </si>
  <si>
    <t>La Directora informó a todos los directivos de la Entidad mediante radicado sobre la Directiva 005 de 2020 para conocer su plan de trabajo y determinar acciones.</t>
  </si>
  <si>
    <t>Se solicitó a comunicaciones incluir el enlace Conoce, Porpone y Participa a https://gobiernoabiertobogota.gov.co/</t>
  </si>
  <si>
    <t>https://fuga.gov.co/transparencia/participacion-en-la-formulacion-de-politicas</t>
  </si>
  <si>
    <t>Se realizó una reunión de sensibilización para publicación de la información en el link de transparencia.</t>
  </si>
  <si>
    <t>Radicado: 20203100056153</t>
  </si>
  <si>
    <t>Se revisa el radicado y se evidencia una reunión de capacitación sobbre link de transparencia. Dado que la planeación de la actividad, constaba de varias temáticas de Ley de transparencia que no se pueden verificar. Se da por cumplida particialmente.</t>
  </si>
  <si>
    <t>Se realizó la actualización de los activos de información de documentos y archivos, de la biblioteca y las obras de arte. En lo que respecta a los activos de información, hardware, software y servicios, a la fecha del reporte no se han realizado adquisiciones que deban actualizarse en los respectivos formatos.</t>
  </si>
  <si>
    <t>La información sobre estos activos está disponible en el siguiente vínculo: 
https://fuga.gov.co/transparencia/activos-informacion</t>
  </si>
  <si>
    <t>Se realizó proceso de actualización del esquema de publicación de la entidad con los equipos de las áreas. A cada área se envió radicado solicitando revisión: 20201200024873 ; 20201200024883 ; 20201200024893 ; 20201200024903 ; 20201200024913 ; 20201200024923; 20201100026083 y con las respuestas se llevó a cabo la actualización consolidada el 22 de octubre de 2020.
Este fue aprobado en Comité Directivo del 22 de octubre de 202 (punto 12 de la agenda) Radicado:20201200037743 y publicado en el link de transparencia para su socialización a la ciudadanía en general.</t>
  </si>
  <si>
    <t>Se realizó la actualización del índice de información clasificada y reservada</t>
  </si>
  <si>
    <t>La carpeta compartida en la cual se encuentran las evidencias es la siguiente: https://drive.google.com/drive/u/2/folders/1tbB6sgqox5xASlncDc0pZ4PtfT5fweoW</t>
  </si>
  <si>
    <t>Se llevó a cabo el monitorieo del 3er cuatrimestre de la matriz de cumplimiento y sostenibilidad de la Ley de Transparencia</t>
  </si>
  <si>
    <t>En el siguiente vínculo de la página web se encuentra la información aquí relacionada:
https://fuga.gov.co/transparencia/indice-informacion-clasificada-reservada</t>
  </si>
  <si>
    <t>En el siguiente vínculo de la página web se encuentra la información aquí relacionada: 
https://www.fuga.gov.co/transparencia/esquema-publicacion-informacion
La carpeta compartida en la cual se encuentran las evidencias es la siguiente: https://drive.google.com/drive/u/2/folders/1tbB6sgqox5xASlncDc0pZ4PtfT5fweoW</t>
  </si>
  <si>
    <t>Desde el correspondiente al seguimiento se había reportado el ajuste. Sin embargo Control Interno lo evaluó inclumplido. Se aclara que si bien la pregunta original de la encuesta se mantiene. Se incluyó un comprobante de seguridad para que la encuesta sea resuelta por humanos y prevenir spam.</t>
  </si>
  <si>
    <t>En este vínuclo se puede verificar la encuesta que aparece en la página web de la entidad:
https://fuga.gov.co/agenda-cultural
La carpeta compartida en la cual se encuentran las evidencias es la siguiente: https://drive.google.com/drive/u/1/folders/1tbB6sgqox5xASlncDc0pZ4PtfT5fweoW</t>
  </si>
  <si>
    <t>La carpeta compartida en la cual se encuentran las evidencias es la siguiente:
https://drive.google.com/drive/u/1/folders/1fDB4Hbo3JKH1Yc-Om9axLRbEcaXslMdU</t>
  </si>
  <si>
    <t xml:space="preserve">Por temas técnicos la encuesta de la página web no pudo ser evaluada, por fallas en su descarga. Sin embargo en el marco de las encuesta realizada antes de la Rendición de Cuentas se generaron preguntas sobre el acceso a la Información e intereses de la ciudadanía, lo que sirvió como insumo para definir puntos a fortalecer en materia de publicación y actualización de la información en la página web. Esta se analizó y se presenta documento: Análisis de Encuesta RdC para el fortalecimiento de la transparencia y acceso a la información.
</t>
  </si>
  <si>
    <t xml:space="preserve">Si bien se verifican las evidencias de dos reuniones cumpliendo con las programadas, se estableció en la programación que en una de ellas se llevaría a cabo el monitoreo de riesgos de corrupción y no se presentan evidencian que demuestren el cumplimiento de este punto. Por lo anterior se valora como un cumplimiento parcial. </t>
  </si>
  <si>
    <t>Se realizó consulta a comunicaciones para verificar la viabilidad de la implementación, la respuesta fue negativa debido a problemas técnicos en la página web que debían ser resueltos previo a la implementación.</t>
  </si>
  <si>
    <t>Si bien la actividad habla de explorar la posibilidad de implementar el chat virtual, se recomienda generar alternativas diferentes que permitan reamente fortalecer la atención que la entidad entrega a la ciudadanía.</t>
  </si>
  <si>
    <t>Se elaboró un documento inicial con planteamientos de alternativas para la instalación física de la FUGA,</t>
  </si>
  <si>
    <t>La carpeta en la cual se encuentran las evidencias es la siguiente:  https://drive.google.com/drive/u/1/folders/1Nd83Hb8RwZTDVPgEkpQxw10aNRZfDsqs</t>
  </si>
  <si>
    <t>Se realiza validación y registro de las bases inscritas y administradas por la entidad, se da respuesta correo electronico a SCRD con respecto a un solicitud de información.</t>
  </si>
  <si>
    <t>Si bien el área indica que se da por cumplida la actividad, no se adjunta certificado del registro de las Bases de Datos expedido por la Superintendencia de Industria y Comercio. Por lo tanto se otorga un cumplimiento parcial de la actividad.</t>
  </si>
  <si>
    <t>La guía TRC-GU01
establece una población infinita para la medición de satisfacción. Con una probabilidad de éxito del 70% y fracaso del 30% y una confianza del 95%; arroja 81 encuestas a realizar. En 2020, se realizaron 27 encuestas ya que sólo fue posible aplicarlas a los asistentes a la Franja Académica del Festival Centro. (El número de asistentes a esta franja fue de 291).</t>
  </si>
  <si>
    <t>El informe se encuentra publicados en el siguiente vínculo: https://drive.google.com/drive/u/1/folders/1Nd83Hb8RwZTDVPgEkpQxw10aNRZfDsqs</t>
  </si>
  <si>
    <t xml:space="preserve">A partir de la sistematización de las encuestas realizadas en 2020, se llevó a cabo el informe correspondiente a la medición de la satisfacción. </t>
  </si>
  <si>
    <t>Los resultados de las encuestas fueron presentados en el comité de Dirección de 16 de diciembre de 2020.</t>
  </si>
  <si>
    <t>Radicado No. 20211200002543
En la siguiente carpeta se encuentran las evidencias de esta actividad: https://drive.google.com/drive/u/1/folders/1Nd83Hb8RwZTDVPgEkpQxw10aNRZfDsqs</t>
  </si>
  <si>
    <t>El informe se encuentra diponible en la página web de la FUGA: https://fuga.gov.co/sites/default/files/fuga_informe_de_gestion_rendicion_de_cuentas_2020_al_corte_del_30_sept_2020_01112020__0.pdf
También se encuentra diponible en la página web de la Secretaría de Cultura: https://www.culturarecreacionydeporte.gov.co/es/scrd-transparente/rendicion-de-cuentas/5-informe-gestion-fuga-2020</t>
  </si>
  <si>
    <t xml:space="preserve">Para el cierre del año, se tenía previsto avanzar en 4 de los 4 espacios planteados en la Estrategia de Diálogos (https://www.fuga.gov.co/sites/default/files/archivos/estrategia_dialogos_ciudadanosfuga2020juniovf.pdf), que son:
* Diálogos TIC
* Reuniones zonales 
* Instancias de participación formal, y 
* Rendición de cuentas institucional y sectorial. 
En el componente de diálogos TICs se realizaron 4 socializaciones de convocatorias y estímulos: 3 de ellos se llevaron a cabo en mayo y uno el 12 de agosto con el fin de socializar la segunda fase del portafolio de estímulos de la entidad mediante un Facebook live donde la ciudadanía podía hacer preguntas y se le daba respuesta. De la misma manera, en el mes de octubre se realizaron las socializaciones de las convocatorias Es Cultura Local, para Santafé, Mártires y La Candelaria. En el mes de noviembre se realizó la convocatoria "Septimazo al Detal" Hackaton Carrera 7 y el Seminario FUGA 50 años.
En la línea de las instancias de participación formal se creó un cuadro de control de participación que cuenta con 29 instancias y se ha ido reportando en la medida que representantes de la FUGA asisten a los espacios, por lo tanto se cuenta con avance en esta línea. De las 29 instancias reportadas como instancias formales del Sistemas son 10. 
Así mismo se presenta avance en las reuniones zonales que están asociadas a las 19 instancias restantes del cuadro de control. Las evidencias se presentan en el servidor.
La rendición de cuentas institucional se realizó el día 10 de diciembre de 2020 a las 10:00 AM en el Auditorio el Muelle con trasmisión a través de Facebook Live y YouTube con una duración de 02:16:03 
Y la Rendición de cuentas sectorial realizada el día 04 de diciembre de 2020 la cual fue trasmitida vía Facebook Live, youtube así como transmisión diferida vía Canal Capital el día 05 de diciembre de 2020. https://www.facebook.com/CanalCapitalOficial/videos/audiencia-de-rendici%C3%B3n-de-cuentas-sector-cultura/2743077405950992/ </t>
  </si>
  <si>
    <t>La carpeta compartida en la cual se encuentran las evidencias es la siguiente: https://drive.google.com/drive/u/1/folders/1pVTXfa8QSfvC50fn__0Rf4ByiZVsZB-f
El enlace en la intranet es el siguiente: 
https://intranet.fuga.gov.co/noticias/sabes-que-es-una-rendicion-de-cuentas-y-para-que-sirve</t>
  </si>
  <si>
    <t>Se evidencia el desarrollo de actividades en las cuatro líneas de gestión de la Estrategia de Diálogos Ciudadanos. Sin embargo las audiencias se realizaron en diciembre fuera del plazo programado.</t>
  </si>
  <si>
    <t>La carpeta compartida en la cual se encuentran las evidencias es la siguiente: https://drive.google.com/drive/u/2/folders/1OjNurt3C3uNMa0irTT7d99zdY6lAxkkl</t>
  </si>
  <si>
    <t>Se verifica el cuadro de control con los enlaces a las actas de los espacios de participación, otra actas en enlaces al drive de control de participiacón y al servidor de la FUGA. 
Se recomienda unificar la forma de presentar las evidencias de los espacios y en lo posible, consolidar las evidencias en un mismo lugar para facilitar su control y verificación. 
Dado que esta es una actividad que está contemplada en la anterior actividad 2.1 de este componente, se sugiere revisar la posibilidad de optimizar la formulación para no generaar duplicidad de reporte.</t>
  </si>
  <si>
    <t>Si bien se observa una presentación resumen de avances del PAAC donde se incluye el componente 7 de Plan de Participación, se recomienda que en caso de mantener esta actividad formulada en 2021, se busque un espacio específico donde se pueda mostrar la información de Participación para darle la relevancia y así ampliar la información.</t>
  </si>
  <si>
    <t>En el mes de octubre, en el marco de la aprobación de la actualización del PAAC, la OAP presentó informe de avances del PAAC y explicación de los cambios para la nueva versión. En esta presentación se informó sobre los avances generales del Plan de Participación componente 7 del PAAC ver ppt anexa al radicado 20201200037743 del 10 de noviembre 2020.</t>
  </si>
  <si>
    <t>Se llevó a cabo la socialización interna de los avances y resultados de participación ciudadana tanto en la intranet en el marco De MIPG https://intranet.fuga.gov.co/politica-participacion-ciudadana
como en el boletín de comunicaciones de 30 de octubre enviado mediante correo a todos los servidores y funcionarios de la entidad.</t>
  </si>
  <si>
    <t>Se verifican las evidencias presentandas y se observa que la socialización de resultados fue realiada. Se da por cumplida la actividad</t>
  </si>
  <si>
    <t>Ver en la intranet - Anuncios dentro de la política de Participación MIPG: "Resultados y avances del plan de participación ciudadana FUGA 2020" t:https://intranet.fuga.gov.co/politica-participacion-ciudadana</t>
  </si>
  <si>
    <t>Se verifican las evidencias presentandas y se observa la participación de la FUGA en la audiencia de rendición de cuentas sectorial}.</t>
  </si>
  <si>
    <t>* Enlace Facebook: https://www.facebook.com/CulturaenBogota/posts/3447393068648963 
* Enlace Youtube SCRD: https://www.youtube.com/watch?v=snUXMN1jbso
* Enlace Youtube FUGA hhttps://www.facebook.com/FundacionGilbertoAlzate/videos/2609076772717231/?__so__=channel_tab&amp;__rv__=all_videos_card</t>
  </si>
  <si>
    <t>La FUGA participó activamente en la rendición de cuentas sectorial realizada el día 04 de diciembre de 2020. La Directora llevó a cabo su presentación de resultados de la entidad y fue trasmitida vía Facebook Live, youtube así como transmisión diferida vía Canal Capital el día 05 de diciembre de 2020.https://www.facebook.com/CanalCapitalOficial/videos/audiencia-de-rendici%C3%B3n-de-cuentas-sector-cultura/2743077405950992/</t>
  </si>
  <si>
    <t>Se realizó el seguimiento a este plan en el marco del seguimiento al Plan Anticorrupción y de Atención al Ciudadano 2ndo cuatrimestre , identificando 3 actividades al corte. Las cuales están cumplidas y el avance en una de las actividades abiertas.</t>
  </si>
  <si>
    <t>Documento: Seguimiento 1er cuatrimestre PAAC 2020
Servidor: \\192.168.0.34\plan operativo integral\OFICINA ASESORA DE PLANEACIÓN\PAAC\PAAC 2020</t>
  </si>
  <si>
    <t>Se verifica el registro del monitoreo de primera y segunda línea de defensa en esta herramienta</t>
  </si>
  <si>
    <t>Se consolidaron evidencias de participación en 29 instancias formales identificadas. 10 de ellas del Sistema de Participación del Sector Cultura y 19 identificadas como locales o intersectoriales en lo local. El seguimiento a la participación se llevó a cabo en el cuadro de control.</t>
  </si>
  <si>
    <t>Con base en la información recopilada durante el año y lo reportado en este seguimiento al Plan de Participación, se elaboró un informe ejecutivo sobre lo realizado en lactividades de participación por la entidad.</t>
  </si>
  <si>
    <t>Se elaboró el formulario para realizar la caracterización de los usuarios, el cual quedó en revisión por parte de las Subdirecciones y la Direción de la entidad. Para el año 2021 se espera poder aplicarlo y tener la información que permita caracterizar a los usuarios de la FUGA.</t>
  </si>
  <si>
    <t>El formulario se encuentra en el siguiente enlace: https://docs.google.com/forms/d/e/1FAIpQLSfCozPL31VoXf6RZMeIEXDt8lXtP2tbKWvNyUmo6ETDlDCu7g/viewform</t>
  </si>
  <si>
    <t>La actividad se realizó parrcialmente, porque solamente se cuenta con el instrumento de recolección de información. Por lo tanto se evalúa como incumplida.</t>
  </si>
  <si>
    <t>Incumplimiento parcial (40% - 60%)</t>
  </si>
  <si>
    <t>SEGUIMIENTO TERCERA LÍNEA DE DEFENSA</t>
  </si>
  <si>
    <t>ANÁLISIS DE EVIDENCIAS</t>
  </si>
  <si>
    <t>OPORTUNIDADES DE MEJORA O RECOMENDACIONES</t>
  </si>
  <si>
    <t xml:space="preserve">EFICIENCIA </t>
  </si>
  <si>
    <t>EFICACIA</t>
  </si>
  <si>
    <t>PROMEDIO</t>
  </si>
  <si>
    <t xml:space="preserve">Se evidencia correo electrónico con fecha del 28 de febrero de 2020, socializando la política de administración de riesgos de la FUGA e invitación para consultar la matriz de riesgos de corrupción. </t>
  </si>
  <si>
    <t xml:space="preserve">Si bien la actividad se encuentra cumplida, se recomienda a la OAP que adicionalmente a la socialización de los instrumentos técnicos, se capacite a los servidores sobre gestión de riesgos en la Entidad. </t>
  </si>
  <si>
    <t>Se evidencia matriz de riesgos de corrupción aprobada mediente acta de comité de dirección del 31 de enero de 2020</t>
  </si>
  <si>
    <t>Se recomienda revisar el anexo de evaluación de riesgos de corrupción</t>
  </si>
  <si>
    <t>Se presentan evidencias de la construcción del mapa de riesgos de corrupción de diciembre de 2019. Sin embargo no se evidencia acta de comité de dirección aprobando la matriz vigente ni se encontró expediente en ORFEO.</t>
  </si>
  <si>
    <t>Si bien no se presenta acta de aprobación, la jefe de la OCI participó en el comité donde la Alta Dirección aprobó la matriz de riesgos de corrupción, por lo tanto se da como cumplida la actividad. Sin embargo se recomienda mantener al día las actas de los comités en la Entidad,</t>
  </si>
  <si>
    <t>Se evidencia correo electrónico con fecha del 31 de enero de 2020, solicitando la publicación de la matriz de riesgos de corrupción, asi mismo se validó en la página web la publicación en el link https://www.fuga.gov.co/transparencia/plan-anticorrupcion</t>
  </si>
  <si>
    <t>Actividad cumplida</t>
  </si>
  <si>
    <t>Se evidencian dos seguimientos trimestrales de la Oficina Asesora de Planeación, sin embargo la periodicidad no es coherente con la fecha prevista en el PAAC</t>
  </si>
  <si>
    <t>Se recomienda revisar el anexo de evaluación de riesgos de corrupción y planear los monitoreos de primera y segunda línea de defensa de acuerdo a la normatividad vigente-Estatuto anticorrupción.</t>
  </si>
  <si>
    <t>La oficina de control interno ha emitido los informes correspondientes</t>
  </si>
  <si>
    <r>
      <rPr>
        <b/>
        <sz val="11"/>
        <color theme="1"/>
        <rFont val="Arial"/>
        <family val="2"/>
      </rPr>
      <t xml:space="preserve">3 </t>
    </r>
    <r>
      <rPr>
        <sz val="11"/>
        <color theme="1"/>
        <rFont val="Arial"/>
        <family val="2"/>
      </rPr>
      <t>monitoreos (100%)al mapa de riesgos de corrupción vigente</t>
    </r>
  </si>
  <si>
    <r>
      <t xml:space="preserve">(#   de seguimientos realizados / </t>
    </r>
    <r>
      <rPr>
        <i/>
        <sz val="11"/>
        <color theme="1"/>
        <rFont val="Arial"/>
        <family val="2"/>
      </rPr>
      <t xml:space="preserve">#  de </t>
    </r>
    <r>
      <rPr>
        <sz val="11"/>
        <color theme="1"/>
        <rFont val="Arial"/>
        <family val="2"/>
      </rPr>
      <t>seguimientos programados) x100%</t>
    </r>
  </si>
  <si>
    <t>Se presentan evidencias de la actualización y aprobación del mapa de riesgos de corrupción de diciembre de 2020.</t>
  </si>
  <si>
    <r>
      <t xml:space="preserve">Registro e inscripción al programa de Clubes &amp; Talleres
</t>
    </r>
    <r>
      <rPr>
        <b/>
        <u/>
        <sz val="12"/>
        <color theme="1"/>
        <rFont val="Arial"/>
        <family val="2"/>
      </rPr>
      <t>Actividad eliminada del PAAC 2020, se debe programar para el PAAC 2021</t>
    </r>
  </si>
  <si>
    <t>OPORTUNIDADES DE MEJORA
O RECOMENDACIONES</t>
  </si>
  <si>
    <t>Se valida que la estrategia fue aprobada en el comité de Dirección y se encuentra publicada en la página web institucional.</t>
  </si>
  <si>
    <t xml:space="preserve">Se verifican evidencias de Espacios de Diálogo TIC, Instancias Formales de Participacion y Reuniones Zonales </t>
  </si>
  <si>
    <t>Se valida que se actualizó la caracterización de bienes y servicios y se publicó en la página web institucional, sin embargo no se cuenta con fecha de publicación.</t>
  </si>
  <si>
    <t>Se recomienda dentro del formato de caracterización de bienes y servicios incluir fechas, versiones y control de cambios para contar con un seguimiento de trazabilidad de la herramienta.</t>
  </si>
  <si>
    <t>Si bien se verifica la publicación de los informes señalados, solo se evidencia un informe cualitativo "INFORME DE GESTIÓN PLAN DE DESARROLLO DISTRITAL
BOGOTÁ MEJOR PARA TODOS 2016-2020" por lo tanto no se tuvo en cuenta la recomendación de la segunda línea de defensa y la OCI del seguimiento anterior.</t>
  </si>
  <si>
    <t>Se sugiere tener en cuenta las recomendaciones de los seguimientos anteriores y asegurar la coherencia de primera y segunda línea de defensa en los seguimientos, más aún cuando corresponden a la misma unidad de gestión.
Se recomienda asegurar que las actividades se cumplen tal cual su formulación</t>
  </si>
  <si>
    <t>Se valida que se publicó en la página web institucional el informe de rendición de cuentas, sin embargo no se pudo validar la fecha de publicación.</t>
  </si>
  <si>
    <t>Se recomienda incluir la fecha de publicación para asegurar que se cumple con los requisitos normativos y la actividad formulada.</t>
  </si>
  <si>
    <t>Se valida que se publicó en la página web institucional la presentación de rendición de cuentas, así mismo la OCI validó dicha presentación en el ejercicio de audiencia pública.</t>
  </si>
  <si>
    <t>La OCI participó de la audiencia y pudo validar la ejecución de la actividad como se formuló</t>
  </si>
  <si>
    <t>Se validan las evidencias de la encuesta y de la sistematización de los resultados.</t>
  </si>
  <si>
    <t>Se validan las evidencias del cronograma de alistamiento y la ejecuciónd e actividades.</t>
  </si>
  <si>
    <t>Se validan las evidencias de las socializaciones sobre rendición de cuentas</t>
  </si>
  <si>
    <t>Se verificó la pieza de comunicación publicada  en la página web institucional, sin embargo no se cuenta con fecha de publicación.</t>
  </si>
  <si>
    <t>Se recomienda incluir la fecha de publicación para asegurar que se cumple la actividad formulada.</t>
  </si>
  <si>
    <t>Se verificó la pieza de comunicación enviada por correo electrónico a la comunidad institucional.</t>
  </si>
  <si>
    <t>Se validó la autoevaluación realizada por los gestores  el equipo de Gestores de Participación Ciudadana y la consolidación realizada por la OAP</t>
  </si>
  <si>
    <t xml:space="preserve">Se verificaron los documentos  consolidados de respuestas a las preguntas de los ciudadanos formuladas en el
marco de las Audiencias de Rendición de Cuentas institucional y sectorial </t>
  </si>
  <si>
    <t>Se verificó el informe de evaluación  de la  Rendición de Cuentas institucional publicado en la página web institucional</t>
  </si>
  <si>
    <t>Se valida una presentación y un acta del comité de dirección del mes de julio donde se presentan los avances del plan de participación ciudadana, sin embargo no hay evidencias adicionales que permitan validar que se presentaron en el comité las recomendaciones dadas por los grupos de valor.</t>
  </si>
  <si>
    <t>Teniendo en cuenta que el indicador no expresa el número de presentaciones programadas no se puede establecer incumplimiento del mismo, sin embargo no se da cumplimiento total a las características planeadas para la actividad
Se recomienda dar cumplimiento a la actividad tal como se planeó y formular indicadores claros que permitan identificar el número de acciones planeadas con el fin de evaluar objetivamente su cumplimiento</t>
  </si>
  <si>
    <t xml:space="preserve">Se valida que se presentó en el comité de septiembre de 2020  el Informe semestral  de gestión de PQRS </t>
  </si>
  <si>
    <t>Si bien se cumple la actividad, se recomienda aclarar el alcance de la actividad frente a la implementación de la política Distrital de Atención al Ciudadano o precisar en el acta como se evidencia.</t>
  </si>
  <si>
    <t>Se evidencian los documentos del proceso actualizados en intranet. Sin embargo la V3 de la caracterización es de fecha 23/07/2020</t>
  </si>
  <si>
    <t>Teniendo en cuenta que se cumplió  la actividad después de la fecha prevista, se recomienda  asegurar que las acciones se ejecutan según lo planeado. 
Adicionalmente se recomienda verificar las recomendaciones de segunda línea de defensa para el periodo anterior pues no es coherente con el seguimiento del segundo cuatrimestre.</t>
  </si>
  <si>
    <t>Se valida que se divulgó en boletín institucional El Manual de servicio a la ciudadanía del Distrito Capital en septiembre de 2020</t>
  </si>
  <si>
    <t>Si bien se cumple la actividad, se recomienda revisar la coherencia entre la complejidad de las actividades formuladas con las extensas fechas programadas.</t>
  </si>
  <si>
    <t>Se verifican evidencias de los correos electrónicos y actas del proceso de producción</t>
  </si>
  <si>
    <t>Se verifican evidencias de los correos de centralización de los correos electrónicos de la entidad para atender la ciudadanía</t>
  </si>
  <si>
    <t xml:space="preserve">Se revisan las evidencias de las consultas de viabilidad </t>
  </si>
  <si>
    <t>Si bien se cumple la actividad, se recomienda revisar la formulación de actividades con verbos como explorar o gestionar, pues no es claro su impacto como en este caso particular.</t>
  </si>
  <si>
    <t>Se verifica el documento presentado como evidencia, no hay evidencias de socialización, discusión o presentación a alguna instancia que permita generar valor y posible toma de decisiones.</t>
  </si>
  <si>
    <t>Si bien se cumple la actividad, no es claro el impacto del documento, así mismo se concluye que se requiere un análisis técnico, financiero y de viabilidad por parte del equipo directivo, por lo tanto se recomienda formular actividades que puedan resultar en la toma de decisiones y mejoramiento del componente.</t>
  </si>
  <si>
    <t>Se validan las evidencias de los talleres realizados en el mes de octubre.</t>
  </si>
  <si>
    <t>Se evidencian informes publicados correspondientes a los meses de enero, febrero, marzo, abril, mayo, junio, julio, agosto, septiembre, octubre, noviembre y diciembre de 2020.</t>
  </si>
  <si>
    <t>Se recomienda dar cumplimiento a las actividades tal y como se encuentran formuladas o modificarlas oportunamente cuando se presenten situaciones no previstas que impidan su cumplimiento.</t>
  </si>
  <si>
    <t>Si verifica PPT donde se incluyen lso resultados de las encuestas aplicadas</t>
  </si>
  <si>
    <t xml:space="preserve">Se recomienda dar cumplimiento a las actividades tal y como se encuentran formuladas o modificarlas oportunamente cuando se presenten situaciones no previstas que impidan su cumplimiento.
Se sugiere tener en cuenta la caracterización de bienes y servicios vigente de la Entidad, para  establecer encuestas de satisfacción para la totalidad de servicios que ofrece la Entidad. 
Se recomienda fortalecer el seguimiento de primera y segunda línea de defensa. </t>
  </si>
  <si>
    <t xml:space="preserve">Se recomienda dar cumplimiento a las actividades tal y como se encuentran formuladas o modificarlas oportunamente cuando se presenten situaciones no previstas que impidan su cumplimiento.
Se recomienda fortalecer el seguimiento de primera y segunda línea de defensa. </t>
  </si>
  <si>
    <t>Las evidencias presentadas solo dan cuenta de un instrumento de recolección de información tal como lo señala la segunda línea de defensa, no se evidencia un documento caracterización de usuarios relacionado con los servicios actualizados de la FUGA.</t>
  </si>
  <si>
    <t xml:space="preserve">No se tuvieron en cuenta las recomendaciones hechas en los anteriores seguimientos,que además son reiterados de varias vigencias,  por lo tanto se reiteran las siguientes recomendaciones: 
 -Establecer fechas coherentes con el alcance de la gestión.
-Tener en cuenta la retroalimentación de los informes parciales cuatrimestrales sobre el plan
-Cumplir las actividades propuestas en las fechas establecidas.
-Establecer las  acciones correctivas pertinentes, por el incumplimiento reiterado.
- Incluir nuevamente en el PAAC 2021 la ejecución prioritaria de la actividad. 
</t>
  </si>
  <si>
    <t>En la  presentación de power point resumiendo las evidencias crelacionadas con el plan</t>
  </si>
  <si>
    <t>Si bien se encuentra formulado y aprobado el plan, se reitera lo recomendado por la segunda línea de defensa en el primer cuatrimestre.</t>
  </si>
  <si>
    <t>Se recomienda planear las actividades teniendo en cuenta la complejidad de las mismas para establecer las fechas de inicio y fin.</t>
  </si>
  <si>
    <t>Se verifica correo de socialización  del 24 de junio de 2020 socializando los valores del código de integridad
Se validan los links presentados en el presente seguimiento</t>
  </si>
  <si>
    <t>Se valida el informe autodiagnóstico del comité de integridad con el análisis de los resultados de la encuesta aplicada sobre conocimiento de valores con fecha de julio de 2020</t>
  </si>
  <si>
    <t xml:space="preserve">Teniendo en cuenta que se cumplió  la actividad después de la fecha prevista, se recomienda  asegurar que las acciones se ejecutan según lo planeado. </t>
  </si>
  <si>
    <t>Se valida la cartilla una historia de valores producto del concurso de conocimiento de los valores del Código de Integridad</t>
  </si>
  <si>
    <t>Se valida el video publicado en intranet publicado en noviembre de 2020</t>
  </si>
  <si>
    <t>Se validan las evidencias el taller realizado el 24 de noviembre y los certificados del curso en el que participaron los gestores de integridad.</t>
  </si>
  <si>
    <t>Se valida en intranet  la  Guía gestión de conflicto de Intereses GS-GU-06 V1 del 29 de diciembre de 2020</t>
  </si>
  <si>
    <t xml:space="preserve">Si bien se cumple la actividad, la guía se formalizó el 20 de diciembre y la actividad establa contemplada para finalizar el 30 de noviembre de 2020 Teniendo en cuenta que se cumplió  la actividad después de la fecha prevista, se recomienda  asegurar que las acciones se ejecutan según lo planeado. </t>
  </si>
  <si>
    <t xml:space="preserve">Se valida que se incluyó la clausula de cumplimineto de código de integridad en los formatos de estudios previos relacionados por la primera línea de defensa </t>
  </si>
  <si>
    <t>Se validan las evidencias presentadas de las dos reuniones realizadas en marzo y noviembre de 2020, sin embargo tal como lo señala la segunda línea de defensa no se presentan evidencias del monitoreo de los riesgos de corrupción de la entidad, tal como se formuló en la actividad.</t>
  </si>
  <si>
    <t>Se recomienda: 
- Verificar el seguimiento de la primera línea de defensa
-Cumplir las actividades propuestas en las fechas establecidas.</t>
  </si>
  <si>
    <t>Se presenta información en el presente seguimiento de primera y segunda línea de defensa, recopilando las evidencias correspondientes a cada actividad</t>
  </si>
  <si>
    <t>Se valida el informe presentado  de las actividades relacionadas con la sensibilización sobre el código de integridad y las encuestas aplicadas</t>
  </si>
  <si>
    <t xml:space="preserve">Se verificaron los documentos de designación de gestores de participación ciudadana para la vigencia 2020 </t>
  </si>
  <si>
    <t>Se evidencian los soportes de la sesión virtual de inducción para el equipo de gestores de participación ciudadana desarrollada el 2 de abril de 2020.</t>
  </si>
  <si>
    <t>Se verifica el plan de trabajo de participación ciudadana</t>
  </si>
  <si>
    <t>Se validan las evidencias referenciadas en los links presentados por la primera línea de defensa para dar cumplimiento a a los 4 espacios de participación formulados en la planeación de la actividad</t>
  </si>
  <si>
    <t>Se validan las evidencias de actividades desarrolladas en las instancias de participación y la matriz de seguimiento actualizada en diciembre de 2020</t>
  </si>
  <si>
    <t>Se valida que en el acta de comité de dirección  del  22 de octubre  se presentó el estado del plan de participación ciudadana.</t>
  </si>
  <si>
    <t>Se valida que en el acta de comité de dirección  del 27 de julio se incluye el punto 8. Avances 2020 en materia de participación ciudadana</t>
  </si>
  <si>
    <t>Se verifica que en el boletín institucional del 30 de octubre se incluyen los resultados y avances del plan de participación ciudadana.</t>
  </si>
  <si>
    <t xml:space="preserve">Se valida la participación de la FUGA en la rendición de cuentas sectorial el 4 de diciembre de 2020 </t>
  </si>
  <si>
    <t>Se valida el informe ejecutivo del plan de participación ciudadana FUGA 2020</t>
  </si>
  <si>
    <t>Teniendo en cuenta lo señalado en el seguimiento no se pudo dar cumplimiento a lo establecido en la guía, así mismo no se aportan evidencias de encuestas realizadas por la Subdirección de Gestión del Centro de Bogotá</t>
  </si>
  <si>
    <t>Se verifica el informe, sin embargo no  se encuentran claras las necesidades, expectativas e intereses  de los usuarios de la FUGA y acciones aprobadas por el Comité Directivo tal como lo especifica la meta formulada</t>
  </si>
  <si>
    <t>Radicado No. 20202300015412
Correo evidencia 1.4 en: https://drive.google.com/drive/u/1/folders/1tbB6sgqox5xASlncDc0pZ4PtfT5fweoW</t>
  </si>
  <si>
    <t>Se solicitó a comunicaciones incluir el enlace Conoce, Propone y Participa a https://gobiernoabiertobogota.gov.co/</t>
  </si>
  <si>
    <t>El vínculo en el cual se encuentra publicada la información es el siguiente:
https://fuga.gov.co/transparencia/participacion-en-la-formulacion-de-politicas</t>
  </si>
  <si>
    <t>Se revisa el radicado y se evidencia una reunión de capacitación sobre link de transparencia. Dado que la planeación de la actividad, constaba de varias temáticas de Ley de transparencia que no se pueden verificar. Se da por cumplida particialmente.</t>
  </si>
  <si>
    <t>Se llevó a cabo el monitorieo del 3er cuatrimestre de la matriz de cumplimiento y sostenibilidad de la Ley de Transparencia (1.1. Seg. Ley de Transparencia 31 dic)</t>
  </si>
  <si>
    <t>Si bien se presentan evidencias de recolección de información por parte de la ciudadanía, lo que da cuenta de la efectiva realización del monitoreo; se recomienda para 2021 verificar el funcionamiento de la encuesta que se encuentra en la página web o modificar el mecanismo para que la entidad pueda conocer realmente la satisfacción de la ciudadanía sobre la transparencia y el acceso a la información.</t>
  </si>
  <si>
    <t>Cumplimiento total (60% - 80%)</t>
  </si>
  <si>
    <r>
      <t xml:space="preserve">Sensibilizar a funcionarios y contratistas  de la FUGA , para una adecuada atención a personas en condición de discapacidad visual y/o auditiva.
</t>
    </r>
    <r>
      <rPr>
        <b/>
        <u/>
        <sz val="11"/>
        <color theme="1"/>
        <rFont val="Arial"/>
        <family val="2"/>
      </rPr>
      <t>Actividad eliminada del PAAC 2020, se debe programar para el PAAC 2021</t>
    </r>
  </si>
  <si>
    <t>Se evidencia reunión de socialización de los requerimientos de la Ley de transparencia realizada el 17 de marzo entre profesionales de la OAP y web master.</t>
  </si>
  <si>
    <t>Si bien se realizó una actividad se socialización, se recomienda implementar seguimientos conjuntos con comunicaciones o validaciones periodicas entre los dos procesos que permitan el entendimiento y cumplimiento de la Ley de transparencia.</t>
  </si>
  <si>
    <t>Se verificó en intranet el procedimiento Seguimiento a la implementación y sostenibilidad de la Ley de transparencia GE-PD-04. V2 del 30 de marzo de 2020</t>
  </si>
  <si>
    <t>Se recomienda incluir dentro del procedimiento las obligaciones de todos los procesos relacionadas con la publicación oportuna de la información atendiendo los requerimientos de la normatividad vigente.</t>
  </si>
  <si>
    <t>En el cuatrimestre anterior se verificaron los comunicados enviados por la OAP en el primer cuatrimestre, para el presente seguimiento se valida un correo de la dirección general de ecomendaciones seguimiento implementación y sostenibilidad Ley de Transparencia relacionado con el informe presentado por la OCI.</t>
  </si>
  <si>
    <t>Se recomienda revisar el seguimiento de primera y segunda línea de defensa pues la OAP solo desarrolló una actividad de divulgación, la evidencia del correo de la dirección no corresponde a la actividad formulada.</t>
  </si>
  <si>
    <t>Los OPAS inscritos en la guía de trámites y servicios no son coherentes con el SUIT, la caracterización de bienes y servicios actualizada y el númeral 9 del link de transparencia.</t>
  </si>
  <si>
    <t xml:space="preserve">La actividad no se ejecutó  adecuadamente por lo tanto se recomienda: 
 -Establecer fechas coherentes con el alcance de la gestión.
- Verificar el seguimiento de  primera y segunda  línea de defensa
-Tener en cuenta la retroalimentación de los informes parciales cuatrimestrales sobre el plan
-Cumplir las actividades propuestas en las fechas establecidas.
-Establecer las  acciones correctivas pertinentes. 
- Incluir en el PAAC 2021 la ejecución de la actividad. 
</t>
  </si>
  <si>
    <t>Se valida el radicado informando desde la Dirección la directiva 005 de 2020</t>
  </si>
  <si>
    <t>Se valida la creación del espacio y el link de redireccionamiento a  https://gobiernoabiertobogota.gov.co/</t>
  </si>
  <si>
    <t>Se valida el radicado presentado por la primera línea de defensa, sin embargo tal como lo manifiesta la segunda línea de defensa no se evidencia el cumplimiento de la actividad tal como estaba formulada, ni la participación de los responsables asignados en el plan</t>
  </si>
  <si>
    <t xml:space="preserve">Se validan los soportes de solicitud a las áreas y  que en el acta del comité directivo del 22 de octubre se presentó el esquema de publicación actualizado. </t>
  </si>
  <si>
    <t xml:space="preserve">Se valida que se actualizó y publico el archivo de indice de información clasificada y reservada  el 30 de octubre de 2020 </t>
  </si>
  <si>
    <t>La actividad se eliminó posterior a su vencimiento</t>
  </si>
  <si>
    <t xml:space="preserve">Se recomienda verificar las recomendaciones específicas en el informe de seguimiento a la Ley de transparencia.
</t>
  </si>
  <si>
    <t xml:space="preserve">La OAP realizó el monitoreo a la matriz de cumplimiento y sostenibilidad de la Ley de Transparencia y lo remitió a la OCI 
</t>
  </si>
  <si>
    <t>Se validó  el cuadro de sistematización  y el memorando 20201200023423  del 4 de agosto de 2020</t>
  </si>
  <si>
    <t>Si bien se presenta un documento análisis RdC  para el fortalecimiento de la transparencia y acceso a la información.
 Esta evidencia no corresponde a la actividad formulada.</t>
  </si>
  <si>
    <t>Si bien se evidencia en la PPT el resultado de las encuestas el 16 de diciembrela actividad estaba programada hasta el 10 de diciembre de 2020, por lo tanto se recomienda ejecutar las acciones dentro de los plazos establecidos.</t>
  </si>
  <si>
    <t>Se valida el documento de comunicaciones  Propuesta para implementación y aplicación de pautas de accesibilidad en el sitio Web fuga.gov.co de diciembre de 2020, sin embargo  no hay evidencias de socialización, discusión o presentación a alguna instancia que permita generar valor y posible toma de decisiones. Tampoco se evidencia participación de todos  los responsables planeados.</t>
  </si>
  <si>
    <t>Se evidencia que se  dispone de la información solicitada en la página web de la entidad, no obstante no se evidencia la publicación de este documento en la pagina de datos abiertos (datos.gov.co), adicionalmente  para el corte publicado de los documentos (octubre 2020) no se incluye el reporte de activos de información: Software, hardware y servicios</t>
  </si>
  <si>
    <t xml:space="preserve">Teniendo en cuenta que la actividad  no se ejecutó conforme lo planeado,   se recomienda ejecutar las actividades con todas las características que se planean. 
Se recomienda tener en cuenta las observaciones  incluidas en el informe de seguimiento a la implementación de la Ley de transparencia emitido por la OCI, </t>
  </si>
  <si>
    <t xml:space="preserve"> El cumplimiento promedio del segundo cuatrimestre correspone al 92,80 %
</t>
  </si>
  <si>
    <t xml:space="preserve">Se recomienda:
 Publicar la información de forma rutinaria y permanente, con el fin de garantizar cumplimiento de la Ley de Transparencia 1712 de 2014.
 Ajustar la información atendiendo las observaciones y recomendaciones del seguimiento a la Ley de transparencia..
 Fortalecer los mecanismos de control en la 1ª.   línea de defensa para garantizar la publicación de la información como lo requiere la norma vigente.
</t>
  </si>
  <si>
    <t>Tal como lo señala la segunda ínea de defensa no se evidencian los certificados de registro tal como lo establece la actividad formulada</t>
  </si>
  <si>
    <t xml:space="preserve">Se recomienda dar cumplimiento a las actividades tal y como se encuentran formuladas o modificarlas oportunamente cuando se presenten situaciones no previstas que impidan su cumplimiento.
</t>
  </si>
  <si>
    <t>Si verifican los certificados de participación de una funcionaria en el curso  integridad, transparencia y lucha contra la corrupción  además de la actividad en el marco de la Iniciativa Senda de la Integridad- Reto 3  capacitación para  los gestores de integridad.</t>
  </si>
  <si>
    <t>Se observa en todos los micrositios  del link de transparencia, al finalizar cada uno de ellos la pregunta: ¿Se siente satisfecho con la información publicada en este sitio web? Con opción de respueta SI o NO. 
La primera línea de defensa señala que se incluyó un comprobante de seguridad para que la encuesta sea resuelta por humanos y prevenir spam.</t>
  </si>
  <si>
    <t xml:space="preserve">Se sugiere revisar e implementar preguntas que permitan obtener un insumo para la toma de decisiones respecto a la oportunidad de la información, la calidad, la pertinencia de la misma, entre otras.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</si>
</sst>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_)"/>
    <numFmt numFmtId="165" formatCode="_(* #,##0.00_);_(* \(#,##0.00\);_(* &quot;-&quot;??_);_(@_)"/>
  </numFmts>
  <fonts count="50"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8"/>
      <name val="Calibri"/>
      <family val="2"/>
      <scheme val="minor"/>
    </font>
    <font>
      <sz val="10"/>
      <color theme="1"/>
      <name val="Calibri"/>
      <family val="2"/>
      <scheme val="minor"/>
    </font>
    <font>
      <sz val="8"/>
      <name val="Calibri"/>
      <family val="2"/>
      <scheme val="minor"/>
    </font>
    <font>
      <sz val="11"/>
      <name val="Calibri"/>
      <family val="2"/>
      <scheme val="minor"/>
    </font>
    <font>
      <b/>
      <sz val="11"/>
      <name val="Arial"/>
      <family val="2"/>
    </font>
    <font>
      <sz val="9"/>
      <name val="Arial"/>
      <family val="2"/>
    </font>
    <font>
      <u/>
      <sz val="11"/>
      <color theme="10"/>
      <name val="Calibri"/>
      <family val="2"/>
      <scheme val="minor"/>
    </font>
    <font>
      <b/>
      <sz val="10"/>
      <color theme="3" tint="0.39997558519241921"/>
      <name val="Arial"/>
      <family val="2"/>
    </font>
    <font>
      <b/>
      <sz val="10"/>
      <color rgb="FFFF0000"/>
      <name val="Arial"/>
      <family val="2"/>
    </font>
    <font>
      <b/>
      <sz val="11"/>
      <color theme="1"/>
      <name val="Calibri"/>
      <family val="2"/>
      <scheme val="minor"/>
    </font>
    <font>
      <sz val="10"/>
      <name val="Calibri"/>
      <family val="2"/>
      <scheme val="minor"/>
    </font>
    <font>
      <sz val="10"/>
      <color rgb="FFFF0000"/>
      <name val="Calibri"/>
      <family val="2"/>
      <scheme val="minor"/>
    </font>
    <font>
      <u/>
      <sz val="9.35"/>
      <color theme="10"/>
      <name val="Calibri"/>
      <family val="2"/>
    </font>
    <font>
      <b/>
      <sz val="14"/>
      <name val="Arial"/>
      <family val="2"/>
    </font>
    <font>
      <sz val="14"/>
      <name val="Arial"/>
      <family val="2"/>
    </font>
    <font>
      <sz val="14"/>
      <color theme="1"/>
      <name val="Arial"/>
      <family val="2"/>
    </font>
    <font>
      <b/>
      <sz val="14"/>
      <color theme="1"/>
      <name val="Arial"/>
      <family val="2"/>
    </font>
    <font>
      <u/>
      <sz val="14"/>
      <color theme="10"/>
      <name val="Calibri"/>
      <family val="2"/>
      <scheme val="minor"/>
    </font>
    <font>
      <sz val="14"/>
      <color theme="1"/>
      <name val="Calibri"/>
      <family val="2"/>
      <scheme val="minor"/>
    </font>
    <font>
      <sz val="14"/>
      <color rgb="FF000000"/>
      <name val="Arial"/>
      <family val="2"/>
    </font>
    <font>
      <b/>
      <u/>
      <sz val="14"/>
      <color theme="1"/>
      <name val="Arial"/>
      <family val="2"/>
    </font>
    <font>
      <b/>
      <u/>
      <sz val="14"/>
      <name val="Arial"/>
      <family val="2"/>
    </font>
    <font>
      <u/>
      <sz val="14"/>
      <color rgb="FF1155CC"/>
      <name val="Arial"/>
      <family val="2"/>
    </font>
    <font>
      <b/>
      <sz val="11"/>
      <color theme="1"/>
      <name val="Arial"/>
      <family val="2"/>
    </font>
    <font>
      <sz val="11"/>
      <name val="Arial"/>
      <family val="2"/>
    </font>
    <font>
      <sz val="11"/>
      <color theme="1"/>
      <name val="Arial"/>
      <family val="2"/>
    </font>
    <font>
      <sz val="11"/>
      <color rgb="FF000000"/>
      <name val="Arial"/>
      <family val="2"/>
    </font>
    <font>
      <i/>
      <sz val="11"/>
      <color theme="1"/>
      <name val="Arial"/>
      <family val="2"/>
    </font>
    <font>
      <b/>
      <sz val="12"/>
      <name val="Arial"/>
      <family val="2"/>
    </font>
    <font>
      <b/>
      <sz val="12"/>
      <color theme="1"/>
      <name val="Arial"/>
      <family val="2"/>
    </font>
    <font>
      <sz val="12"/>
      <name val="Arial"/>
      <family val="2"/>
    </font>
    <font>
      <sz val="12"/>
      <color theme="1"/>
      <name val="Arial"/>
      <family val="2"/>
    </font>
    <font>
      <b/>
      <u/>
      <sz val="12"/>
      <color theme="1"/>
      <name val="Arial"/>
      <family val="2"/>
    </font>
    <font>
      <sz val="12"/>
      <name val="Calibri"/>
      <family val="2"/>
      <scheme val="minor"/>
    </font>
    <font>
      <sz val="9"/>
      <color theme="1"/>
      <name val="Arial"/>
      <family val="2"/>
    </font>
    <font>
      <u/>
      <sz val="11"/>
      <name val="Arial"/>
      <family val="2"/>
    </font>
    <font>
      <u/>
      <sz val="11"/>
      <color theme="10"/>
      <name val="Arial"/>
      <family val="2"/>
    </font>
    <font>
      <b/>
      <u/>
      <sz val="11"/>
      <color theme="1"/>
      <name val="Arial"/>
      <family val="2"/>
    </font>
    <font>
      <b/>
      <u/>
      <sz val="11"/>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rgb="FFFABF8F"/>
      </patternFill>
    </fill>
    <fill>
      <patternFill patternType="solid">
        <fgColor rgb="FFFBD4B4"/>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11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rgb="FF000000"/>
      </left>
      <right/>
      <top style="dotted">
        <color rgb="FF000000"/>
      </top>
      <bottom style="dotted">
        <color rgb="FF000000"/>
      </bottom>
      <diagonal/>
    </border>
    <border>
      <left style="dotted">
        <color rgb="FF000000"/>
      </left>
      <right style="dotted">
        <color rgb="FF000000"/>
      </right>
      <top style="medium">
        <color rgb="FFCCCCCC"/>
      </top>
      <bottom style="dotted">
        <color rgb="FF000000"/>
      </bottom>
      <diagonal/>
    </border>
    <border>
      <left style="dotted">
        <color indexed="64"/>
      </left>
      <right/>
      <top/>
      <bottom/>
      <diagonal/>
    </border>
    <border>
      <left style="medium">
        <color rgb="FFCCCCCC"/>
      </left>
      <right style="medium">
        <color rgb="FFCCCCCC"/>
      </right>
      <top style="medium">
        <color rgb="FFCCCCCC"/>
      </top>
      <bottom/>
      <diagonal/>
    </border>
    <border>
      <left style="dotted">
        <color indexed="64"/>
      </left>
      <right/>
      <top style="hair">
        <color indexed="64"/>
      </top>
      <bottom style="hair">
        <color indexed="64"/>
      </bottom>
      <diagonal/>
    </border>
    <border>
      <left style="hair">
        <color indexed="64"/>
      </left>
      <right style="medium">
        <color rgb="FFCCCCCC"/>
      </right>
      <top/>
      <bottom style="hair">
        <color indexed="64"/>
      </bottom>
      <diagonal/>
    </border>
    <border>
      <left style="hair">
        <color indexed="64"/>
      </left>
      <right style="medium">
        <color rgb="FFCCCCCC"/>
      </right>
      <top style="hair">
        <color indexed="64"/>
      </top>
      <bottom style="hair">
        <color indexed="64"/>
      </bottom>
      <diagonal/>
    </border>
    <border>
      <left style="medium">
        <color rgb="FFCCCCCC"/>
      </left>
      <right style="medium">
        <color rgb="FFCCCCCC"/>
      </right>
      <top style="hair">
        <color indexed="64"/>
      </top>
      <bottom style="hair">
        <color indexed="64"/>
      </bottom>
      <diagonal/>
    </border>
    <border>
      <left style="medium">
        <color rgb="FFCCCCCC"/>
      </left>
      <right style="hair">
        <color indexed="64"/>
      </right>
      <top style="hair">
        <color indexed="64"/>
      </top>
      <bottom style="hair">
        <color indexed="64"/>
      </bottom>
      <diagonal/>
    </border>
    <border>
      <left style="hair">
        <color indexed="64"/>
      </left>
      <right style="medium">
        <color rgb="FFCCCCCC"/>
      </right>
      <top style="hair">
        <color indexed="64"/>
      </top>
      <bottom/>
      <diagonal/>
    </border>
    <border>
      <left style="medium">
        <color rgb="FFCCCCCC"/>
      </left>
      <right style="medium">
        <color rgb="FFCCCCCC"/>
      </right>
      <top style="hair">
        <color indexed="64"/>
      </top>
      <bottom/>
      <diagonal/>
    </border>
    <border>
      <left style="medium">
        <color rgb="FFCCCCCC"/>
      </left>
      <right style="hair">
        <color indexed="64"/>
      </right>
      <top style="hair">
        <color indexed="64"/>
      </top>
      <bottom/>
      <diagonal/>
    </border>
    <border>
      <left style="medium">
        <color rgb="FFCCCCCC"/>
      </left>
      <right style="medium">
        <color rgb="FFCCCCCC"/>
      </right>
      <top style="medium">
        <color rgb="FFCCCCCC"/>
      </top>
      <bottom style="hair">
        <color indexed="64"/>
      </bottom>
      <diagonal/>
    </border>
    <border>
      <left style="dotted">
        <color indexed="64"/>
      </left>
      <right style="dotted">
        <color indexed="64"/>
      </right>
      <top style="dotted">
        <color indexed="64"/>
      </top>
      <bottom style="hair">
        <color indexed="64"/>
      </bottom>
      <diagonal/>
    </border>
    <border>
      <left style="medium">
        <color rgb="FFCCCCCC"/>
      </left>
      <right/>
      <top style="medium">
        <color rgb="FFCCCCCC"/>
      </top>
      <bottom/>
      <diagonal/>
    </border>
    <border>
      <left style="dotted">
        <color rgb="FF000000"/>
      </left>
      <right style="dotted">
        <color indexed="64"/>
      </right>
      <top style="hair">
        <color indexed="64"/>
      </top>
      <bottom style="hair">
        <color indexed="64"/>
      </bottom>
      <diagonal/>
    </border>
    <border>
      <left style="dotted">
        <color rgb="FF000000"/>
      </left>
      <right style="dotted">
        <color rgb="FF000000"/>
      </right>
      <top/>
      <bottom style="dotted">
        <color rgb="FF000000"/>
      </bottom>
      <diagonal/>
    </border>
    <border>
      <left style="dotted">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style="dotted">
        <color indexed="64"/>
      </left>
      <right style="dotted">
        <color indexed="64"/>
      </right>
      <top style="dotted">
        <color rgb="FF000000"/>
      </top>
      <bottom/>
      <diagonal/>
    </border>
    <border>
      <left style="dotted">
        <color indexed="64"/>
      </left>
      <right/>
      <top style="hair">
        <color indexed="64"/>
      </top>
      <bottom/>
      <diagonal/>
    </border>
    <border>
      <left style="dotted">
        <color indexed="64"/>
      </left>
      <right style="hair">
        <color indexed="64"/>
      </right>
      <top style="hair">
        <color indexed="64"/>
      </top>
      <bottom/>
      <diagonal/>
    </border>
    <border>
      <left style="hair">
        <color indexed="64"/>
      </left>
      <right style="medium">
        <color rgb="FFCCCCCC"/>
      </right>
      <top/>
      <bottom/>
      <diagonal/>
    </border>
    <border>
      <left style="medium">
        <color rgb="FFCCCCCC"/>
      </left>
      <right style="medium">
        <color rgb="FFCCCCCC"/>
      </right>
      <top/>
      <bottom/>
      <diagonal/>
    </border>
    <border>
      <left/>
      <right/>
      <top style="dotted">
        <color indexed="64"/>
      </top>
      <bottom/>
      <diagonal/>
    </border>
    <border>
      <left style="medium">
        <color rgb="FFCCCCCC"/>
      </left>
      <right style="medium">
        <color rgb="FFCCCCCC"/>
      </right>
      <top style="dotted">
        <color rgb="FF000000"/>
      </top>
      <bottom style="dotted">
        <color rgb="FF000000"/>
      </bottom>
      <diagonal/>
    </border>
    <border>
      <left style="medium">
        <color rgb="FFCCCCCC"/>
      </left>
      <right style="hair">
        <color indexed="64"/>
      </right>
      <top style="dotted">
        <color indexed="64"/>
      </top>
      <bottom style="hair">
        <color indexed="64"/>
      </bottom>
      <diagonal/>
    </border>
    <border>
      <left style="dotted">
        <color rgb="FF000000"/>
      </left>
      <right style="hair">
        <color indexed="64"/>
      </right>
      <top style="dotted">
        <color indexed="64"/>
      </top>
      <bottom style="dotted">
        <color rgb="FF000000"/>
      </bottom>
      <diagonal/>
    </border>
    <border>
      <left style="dotted">
        <color indexed="64"/>
      </left>
      <right/>
      <top style="dotted">
        <color indexed="64"/>
      </top>
      <bottom style="hair">
        <color indexed="64"/>
      </bottom>
      <diagonal/>
    </border>
    <border>
      <left style="dotted">
        <color indexed="64"/>
      </left>
      <right/>
      <top/>
      <bottom style="hair">
        <color indexed="64"/>
      </bottom>
      <diagonal/>
    </border>
    <border>
      <left style="medium">
        <color rgb="FFCCCCCC"/>
      </left>
      <right style="mediumDashed">
        <color rgb="FF000000"/>
      </right>
      <top style="hair">
        <color indexed="64"/>
      </top>
      <bottom style="hair">
        <color indexed="64"/>
      </bottom>
      <diagonal/>
    </border>
    <border>
      <left style="medium">
        <color rgb="FFCCCCCC"/>
      </left>
      <right/>
      <top style="hair">
        <color indexed="64"/>
      </top>
      <bottom style="hair">
        <color indexed="64"/>
      </bottom>
      <diagonal/>
    </border>
    <border>
      <left style="medium">
        <color rgb="FFCCCCCC"/>
      </left>
      <right style="mediumDashed">
        <color rgb="FF000000"/>
      </right>
      <top style="hair">
        <color indexed="64"/>
      </top>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hair">
        <color indexed="64"/>
      </right>
      <top style="dotted">
        <color indexed="64"/>
      </top>
      <bottom/>
      <diagonal/>
    </border>
    <border>
      <left style="dotted">
        <color indexed="64"/>
      </left>
      <right style="hair">
        <color indexed="64"/>
      </right>
      <top/>
      <bottom style="dotted">
        <color indexed="64"/>
      </bottom>
      <diagonal/>
    </border>
    <border>
      <left/>
      <right style="dotted">
        <color indexed="64"/>
      </right>
      <top style="hair">
        <color indexed="64"/>
      </top>
      <bottom/>
      <diagonal/>
    </border>
    <border>
      <left/>
      <right style="dotted">
        <color indexed="64"/>
      </right>
      <top/>
      <bottom style="hair">
        <color indexed="64"/>
      </bottom>
      <diagonal/>
    </border>
    <border>
      <left style="medium">
        <color rgb="FFCCCCCC"/>
      </left>
      <right style="dotted">
        <color rgb="FF000000"/>
      </right>
      <top style="hair">
        <color indexed="64"/>
      </top>
      <bottom style="hair">
        <color indexed="64"/>
      </bottom>
      <diagonal/>
    </border>
    <border>
      <left style="medium">
        <color rgb="FFCCCCCC"/>
      </left>
      <right style="dotted">
        <color rgb="FF000000"/>
      </right>
      <top style="hair">
        <color indexed="64"/>
      </top>
      <bottom/>
      <diagonal/>
    </border>
    <border>
      <left style="medium">
        <color rgb="FFCCCCCC"/>
      </left>
      <right style="medium">
        <color rgb="FFCCCCCC"/>
      </right>
      <top/>
      <bottom style="hair">
        <color indexed="64"/>
      </bottom>
      <diagonal/>
    </border>
    <border>
      <left style="medium">
        <color rgb="FFCCCCCC"/>
      </left>
      <right style="dotted">
        <color rgb="FF000000"/>
      </right>
      <top/>
      <bottom style="hair">
        <color indexed="64"/>
      </bottom>
      <diagonal/>
    </border>
    <border>
      <left style="medium">
        <color rgb="FFCCCCCC"/>
      </left>
      <right style="hair">
        <color indexed="64"/>
      </right>
      <top/>
      <bottom style="hair">
        <color indexed="64"/>
      </bottom>
      <diagonal/>
    </border>
    <border>
      <left style="medium">
        <color rgb="FFCCCCCC"/>
      </left>
      <right style="hair">
        <color indexed="64"/>
      </right>
      <top/>
      <bottom/>
      <diagonal/>
    </border>
    <border>
      <left style="medium">
        <color rgb="FFCCCCCC"/>
      </left>
      <right style="hair">
        <color indexed="64"/>
      </right>
      <top style="dotted">
        <color rgb="FF000000"/>
      </top>
      <bottom/>
      <diagonal/>
    </border>
    <border>
      <left style="hair">
        <color indexed="64"/>
      </left>
      <right style="dotted">
        <color indexed="64"/>
      </right>
      <top style="dotted">
        <color indexed="64"/>
      </top>
      <bottom/>
      <diagonal/>
    </border>
    <border>
      <left/>
      <right style="hair">
        <color indexed="64"/>
      </right>
      <top style="dotted">
        <color indexed="64"/>
      </top>
      <bottom style="dotted">
        <color indexed="64"/>
      </bottom>
      <diagonal/>
    </border>
    <border>
      <left style="dotted">
        <color rgb="FF000000"/>
      </left>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hair">
        <color indexed="64"/>
      </left>
      <right style="dotted">
        <color indexed="64"/>
      </right>
      <top style="dotted">
        <color indexed="64"/>
      </top>
      <bottom style="hair">
        <color indexed="64"/>
      </bottom>
      <diagonal/>
    </border>
    <border>
      <left style="medium">
        <color rgb="FFCCCCCC"/>
      </left>
      <right style="medium">
        <color rgb="FFCCCCCC"/>
      </right>
      <top/>
      <bottom style="medium">
        <color rgb="FFCCCCCC"/>
      </bottom>
      <diagonal/>
    </border>
    <border>
      <left/>
      <right style="hair">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diagonal/>
    </border>
    <border>
      <left style="dotted">
        <color indexed="64"/>
      </left>
      <right style="hair">
        <color indexed="64"/>
      </right>
      <top style="thin">
        <color indexed="64"/>
      </top>
      <bottom/>
      <diagonal/>
    </border>
    <border>
      <left style="thin">
        <color indexed="64"/>
      </left>
      <right style="hair">
        <color auto="1"/>
      </right>
      <top/>
      <bottom style="hair">
        <color auto="1"/>
      </bottom>
      <diagonal/>
    </border>
    <border>
      <left style="hair">
        <color auto="1"/>
      </left>
      <right style="hair">
        <color auto="1"/>
      </right>
      <top style="hair">
        <color auto="1"/>
      </top>
      <bottom style="dotted">
        <color indexed="64"/>
      </bottom>
      <diagonal/>
    </border>
  </borders>
  <cellStyleXfs count="8">
    <xf numFmtId="0" fontId="0" fillId="0" borderId="0"/>
    <xf numFmtId="0" fontId="2" fillId="0" borderId="0"/>
    <xf numFmtId="0" fontId="7" fillId="0" borderId="0"/>
    <xf numFmtId="9" fontId="7" fillId="0" borderId="0" applyFont="0" applyFill="0" applyBorder="0" applyAlignment="0" applyProtection="0"/>
    <xf numFmtId="0" fontId="17" fillId="0" borderId="0" applyNumberForma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23" fillId="0" borderId="0" applyNumberFormat="0" applyFill="0" applyBorder="0" applyAlignment="0" applyProtection="0">
      <alignment vertical="top"/>
      <protection locked="0"/>
    </xf>
  </cellStyleXfs>
  <cellXfs count="839">
    <xf numFmtId="0" fontId="0" fillId="0" borderId="0" xfId="0"/>
    <xf numFmtId="0" fontId="8" fillId="2" borderId="0" xfId="0" applyFont="1" applyFill="1" applyBorder="1" applyProtection="1"/>
    <xf numFmtId="10" fontId="16" fillId="4" borderId="24" xfId="3" applyNumberFormat="1" applyFont="1" applyFill="1" applyBorder="1" applyAlignment="1" applyProtection="1">
      <alignment horizontal="center" vertical="center" wrapText="1"/>
    </xf>
    <xf numFmtId="10" fontId="16" fillId="5" borderId="24" xfId="3" applyNumberFormat="1" applyFont="1" applyFill="1" applyBorder="1" applyAlignment="1" applyProtection="1">
      <alignment horizontal="center" vertical="center" wrapText="1"/>
    </xf>
    <xf numFmtId="0" fontId="8" fillId="2" borderId="0" xfId="0" applyFont="1" applyFill="1" applyProtection="1"/>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8"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16" fillId="4" borderId="24" xfId="0" applyNumberFormat="1"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12" fillId="0" borderId="0" xfId="0" applyFont="1" applyAlignment="1" applyProtection="1"/>
    <xf numFmtId="0" fontId="8" fillId="2" borderId="0" xfId="0" applyFont="1" applyFill="1" applyBorder="1" applyAlignment="1" applyProtection="1">
      <alignment horizontal="left" vertical="center"/>
    </xf>
    <xf numFmtId="0" fontId="9" fillId="3"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14" fontId="8" fillId="2" borderId="0" xfId="0" applyNumberFormat="1" applyFont="1" applyFill="1" applyBorder="1" applyAlignment="1" applyProtection="1">
      <alignment horizontal="left" vertical="center"/>
    </xf>
    <xf numFmtId="0" fontId="8" fillId="2" borderId="0" xfId="0" applyFont="1" applyFill="1" applyAlignment="1" applyProtection="1"/>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vertical="center" wrapText="1"/>
    </xf>
    <xf numFmtId="14" fontId="8" fillId="2" borderId="1" xfId="0" applyNumberFormat="1" applyFont="1" applyFill="1" applyBorder="1" applyAlignment="1" applyProtection="1">
      <alignment horizontal="left" vertical="center" wrapText="1"/>
    </xf>
    <xf numFmtId="0" fontId="10" fillId="2" borderId="0" xfId="0" applyFont="1" applyFill="1" applyBorder="1" applyProtection="1"/>
    <xf numFmtId="0" fontId="2" fillId="0" borderId="1"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8" fillId="2" borderId="0" xfId="0" applyFont="1" applyFill="1" applyAlignment="1" applyProtection="1">
      <alignment horizontal="center"/>
    </xf>
    <xf numFmtId="0" fontId="16" fillId="5" borderId="24"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4" fillId="0" borderId="1" xfId="0" applyFont="1" applyBorder="1" applyAlignment="1" applyProtection="1"/>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14" fontId="2" fillId="0" borderId="2"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1" fontId="2" fillId="0" borderId="5" xfId="0" applyNumberFormat="1"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12" fillId="6" borderId="29" xfId="0" applyFont="1" applyFill="1" applyBorder="1" applyAlignment="1" applyProtection="1">
      <alignment vertical="center"/>
    </xf>
    <xf numFmtId="0" fontId="12" fillId="6" borderId="29" xfId="0" applyFont="1" applyFill="1" applyBorder="1" applyAlignment="1" applyProtection="1">
      <alignment horizontal="center" vertical="center"/>
    </xf>
    <xf numFmtId="0" fontId="12" fillId="0" borderId="29" xfId="0" applyFont="1" applyBorder="1" applyAlignment="1" applyProtection="1">
      <alignment horizontal="center" vertical="center"/>
    </xf>
    <xf numFmtId="0" fontId="0" fillId="0" borderId="0" xfId="0" applyFont="1" applyProtection="1"/>
    <xf numFmtId="0" fontId="21" fillId="0" borderId="29" xfId="0" applyFont="1" applyBorder="1" applyAlignment="1" applyProtection="1">
      <alignment horizontal="center" vertical="center"/>
    </xf>
    <xf numFmtId="0" fontId="20" fillId="3" borderId="30" xfId="0" applyNumberFormat="1" applyFont="1" applyFill="1" applyBorder="1" applyAlignment="1" applyProtection="1">
      <alignment horizontal="center" vertical="center" wrapText="1"/>
    </xf>
    <xf numFmtId="0" fontId="0" fillId="0" borderId="29" xfId="0" applyNumberFormat="1" applyFont="1" applyFill="1" applyBorder="1" applyAlignment="1" applyProtection="1">
      <alignment horizontal="center" vertical="center" wrapText="1"/>
    </xf>
    <xf numFmtId="0" fontId="14" fillId="0" borderId="29" xfId="0" applyNumberFormat="1" applyFont="1" applyFill="1" applyBorder="1" applyAlignment="1" applyProtection="1">
      <alignment horizontal="center" vertical="center" wrapText="1"/>
    </xf>
    <xf numFmtId="0" fontId="0" fillId="0" borderId="0" xfId="0" applyFont="1" applyAlignment="1" applyProtection="1">
      <alignment horizontal="center"/>
    </xf>
    <xf numFmtId="14" fontId="14" fillId="0" borderId="30" xfId="0" applyNumberFormat="1" applyFont="1" applyFill="1" applyBorder="1" applyAlignment="1" applyProtection="1">
      <alignment horizontal="center" vertical="center"/>
    </xf>
    <xf numFmtId="14" fontId="14" fillId="0" borderId="31" xfId="0" applyNumberFormat="1" applyFont="1" applyFill="1" applyBorder="1" applyAlignment="1" applyProtection="1">
      <alignment horizontal="center" vertical="center"/>
    </xf>
    <xf numFmtId="0" fontId="14" fillId="0" borderId="31" xfId="0" applyNumberFormat="1" applyFont="1" applyFill="1" applyBorder="1" applyAlignment="1" applyProtection="1">
      <alignment horizontal="center" vertical="center" wrapText="1"/>
    </xf>
    <xf numFmtId="0" fontId="14" fillId="0" borderId="31" xfId="0" applyFont="1" applyFill="1" applyBorder="1" applyAlignment="1" applyProtection="1">
      <alignment horizontal="left" vertical="center" wrapText="1"/>
    </xf>
    <xf numFmtId="0" fontId="8" fillId="2" borderId="0" xfId="0" applyFont="1" applyFill="1" applyBorder="1" applyAlignment="1" applyProtection="1">
      <alignment horizontal="left"/>
    </xf>
    <xf numFmtId="0" fontId="8" fillId="2" borderId="0" xfId="0" applyFont="1" applyFill="1" applyAlignment="1" applyProtection="1">
      <alignment horizontal="left"/>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2" fillId="2" borderId="48" xfId="0" applyFont="1" applyFill="1" applyBorder="1" applyAlignment="1" applyProtection="1">
      <alignment horizontal="left" vertical="center" wrapText="1"/>
    </xf>
    <xf numFmtId="1" fontId="2" fillId="0" borderId="47" xfId="0" applyNumberFormat="1" applyFont="1" applyFill="1" applyBorder="1" applyAlignment="1" applyProtection="1">
      <alignment horizontal="left" vertical="center"/>
    </xf>
    <xf numFmtId="14" fontId="2" fillId="0" borderId="48" xfId="0" applyNumberFormat="1" applyFont="1" applyFill="1" applyBorder="1" applyAlignment="1" applyProtection="1">
      <alignment vertical="center"/>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5" fillId="2" borderId="0" xfId="0" applyFont="1" applyFill="1" applyProtection="1"/>
    <xf numFmtId="0" fontId="25" fillId="2" borderId="0" xfId="0" applyFont="1" applyFill="1" applyAlignment="1" applyProtection="1">
      <alignment horizontal="center"/>
    </xf>
    <xf numFmtId="0" fontId="26" fillId="2" borderId="0" xfId="0" applyFont="1" applyFill="1" applyProtection="1"/>
    <xf numFmtId="0" fontId="26" fillId="2" borderId="0" xfId="0" applyFont="1" applyFill="1" applyAlignment="1" applyProtection="1">
      <alignment wrapText="1"/>
    </xf>
    <xf numFmtId="14" fontId="24" fillId="4" borderId="21" xfId="0" applyNumberFormat="1" applyFont="1" applyFill="1" applyBorder="1" applyAlignment="1" applyProtection="1">
      <alignment horizontal="center" vertical="center" wrapText="1"/>
    </xf>
    <xf numFmtId="14" fontId="24" fillId="4" borderId="24" xfId="0" applyNumberFormat="1" applyFont="1" applyFill="1" applyBorder="1" applyAlignment="1" applyProtection="1">
      <alignment horizontal="center" vertical="center" wrapText="1"/>
    </xf>
    <xf numFmtId="14" fontId="24" fillId="5" borderId="21" xfId="0" applyNumberFormat="1" applyFont="1" applyFill="1" applyBorder="1" applyAlignment="1" applyProtection="1">
      <alignment horizontal="center" vertical="center" wrapText="1"/>
    </xf>
    <xf numFmtId="14" fontId="24" fillId="5" borderId="24" xfId="0" applyNumberFormat="1"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14" fontId="26" fillId="2" borderId="1" xfId="0" applyNumberFormat="1" applyFont="1" applyFill="1" applyBorder="1" applyAlignment="1" applyProtection="1">
      <alignment horizontal="center" vertical="center" wrapText="1"/>
    </xf>
    <xf numFmtId="0" fontId="25" fillId="4" borderId="24" xfId="0" applyNumberFormat="1" applyFont="1" applyFill="1" applyBorder="1" applyAlignment="1" applyProtection="1">
      <alignment horizontal="center" vertical="center" wrapText="1"/>
    </xf>
    <xf numFmtId="10" fontId="25" fillId="4" borderId="24" xfId="3" applyNumberFormat="1" applyFont="1" applyFill="1" applyBorder="1" applyAlignment="1" applyProtection="1">
      <alignment horizontal="center" vertical="center" wrapText="1"/>
    </xf>
    <xf numFmtId="14" fontId="25" fillId="4" borderId="24" xfId="0" applyNumberFormat="1" applyFont="1" applyFill="1" applyBorder="1" applyAlignment="1" applyProtection="1">
      <alignment horizontal="center" vertical="center" wrapText="1"/>
    </xf>
    <xf numFmtId="0" fontId="25" fillId="5" borderId="24" xfId="0" applyNumberFormat="1" applyFont="1" applyFill="1" applyBorder="1" applyAlignment="1" applyProtection="1">
      <alignment horizontal="center" vertical="center" wrapText="1"/>
    </xf>
    <xf numFmtId="10" fontId="25" fillId="5" borderId="24" xfId="3" applyNumberFormat="1" applyFont="1" applyFill="1" applyBorder="1" applyAlignment="1" applyProtection="1">
      <alignment horizontal="center" vertical="center" wrapText="1"/>
    </xf>
    <xf numFmtId="14" fontId="25" fillId="5" borderId="24" xfId="0" applyNumberFormat="1" applyFont="1" applyFill="1" applyBorder="1" applyAlignment="1" applyProtection="1">
      <alignment horizontal="center" vertical="center" wrapText="1"/>
    </xf>
    <xf numFmtId="14" fontId="28" fillId="5" borderId="24" xfId="4" applyNumberFormat="1" applyFont="1" applyFill="1" applyBorder="1" applyAlignment="1" applyProtection="1">
      <alignment horizontal="center" vertical="center" wrapText="1"/>
    </xf>
    <xf numFmtId="14" fontId="28" fillId="4" borderId="24" xfId="4" applyNumberFormat="1" applyFont="1" applyFill="1" applyBorder="1" applyAlignment="1" applyProtection="1">
      <alignment horizontal="center" vertical="center" wrapText="1"/>
    </xf>
    <xf numFmtId="0" fontId="24" fillId="8" borderId="24" xfId="0" applyNumberFormat="1" applyFont="1" applyFill="1" applyBorder="1" applyAlignment="1" applyProtection="1">
      <alignment horizontal="center" vertical="center" wrapText="1"/>
    </xf>
    <xf numFmtId="0" fontId="25" fillId="8" borderId="24" xfId="0" applyNumberFormat="1" applyFont="1" applyFill="1" applyBorder="1" applyAlignment="1" applyProtection="1">
      <alignment horizontal="center" vertical="center" wrapText="1"/>
      <protection locked="0"/>
    </xf>
    <xf numFmtId="10" fontId="25" fillId="8" borderId="24" xfId="3" applyNumberFormat="1" applyFont="1" applyFill="1" applyBorder="1" applyAlignment="1" applyProtection="1">
      <alignment horizontal="center" vertical="center" wrapText="1"/>
    </xf>
    <xf numFmtId="14" fontId="25" fillId="8" borderId="24"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xf>
    <xf numFmtId="0" fontId="26" fillId="0" borderId="1" xfId="0" applyFont="1" applyBorder="1" applyAlignment="1" applyProtection="1">
      <alignment horizontal="justify" vertical="center" wrapText="1"/>
    </xf>
    <xf numFmtId="0" fontId="26" fillId="0"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14" fontId="26" fillId="0" borderId="1" xfId="0" applyNumberFormat="1" applyFont="1" applyFill="1" applyBorder="1" applyAlignment="1" applyProtection="1">
      <alignment horizontal="center" vertical="center"/>
    </xf>
    <xf numFmtId="14" fontId="25" fillId="4" borderId="24" xfId="0" applyNumberFormat="1" applyFont="1" applyFill="1" applyBorder="1" applyAlignment="1" applyProtection="1">
      <alignment horizontal="justify" vertical="center" wrapText="1"/>
    </xf>
    <xf numFmtId="14" fontId="26" fillId="2" borderId="1" xfId="0" applyNumberFormat="1" applyFont="1" applyFill="1" applyBorder="1" applyAlignment="1" applyProtection="1">
      <alignment horizontal="center" vertical="center"/>
    </xf>
    <xf numFmtId="0" fontId="26" fillId="9" borderId="1" xfId="0" applyFont="1" applyFill="1" applyBorder="1" applyAlignment="1" applyProtection="1">
      <alignment horizontal="center" vertical="center"/>
    </xf>
    <xf numFmtId="14" fontId="26" fillId="9" borderId="1" xfId="0" applyNumberFormat="1" applyFont="1" applyFill="1" applyBorder="1" applyAlignment="1" applyProtection="1">
      <alignment horizontal="center" vertical="center"/>
    </xf>
    <xf numFmtId="0" fontId="26" fillId="2" borderId="3" xfId="0" applyFont="1" applyFill="1" applyBorder="1" applyAlignment="1" applyProtection="1">
      <alignment horizontal="justify" vertical="center" wrapText="1"/>
    </xf>
    <xf numFmtId="0" fontId="26" fillId="2" borderId="3" xfId="0" applyFont="1" applyFill="1" applyBorder="1" applyAlignment="1" applyProtection="1">
      <alignment horizontal="center" vertical="center" wrapText="1"/>
    </xf>
    <xf numFmtId="14" fontId="26" fillId="2" borderId="3" xfId="0" applyNumberFormat="1" applyFont="1" applyFill="1" applyBorder="1" applyAlignment="1" applyProtection="1">
      <alignment horizontal="center" vertical="center"/>
    </xf>
    <xf numFmtId="14" fontId="26" fillId="0" borderId="3" xfId="0" applyNumberFormat="1"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wrapText="1"/>
    </xf>
    <xf numFmtId="0" fontId="26" fillId="2" borderId="0" xfId="0" applyFont="1" applyFill="1" applyBorder="1" applyProtection="1"/>
    <xf numFmtId="0" fontId="26" fillId="2" borderId="0" xfId="0" applyFont="1" applyFill="1" applyBorder="1" applyAlignment="1" applyProtection="1">
      <alignment wrapText="1"/>
    </xf>
    <xf numFmtId="0" fontId="29" fillId="0" borderId="0" xfId="0" applyFont="1" applyProtection="1"/>
    <xf numFmtId="0" fontId="2" fillId="0" borderId="2"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6" fillId="0" borderId="0" xfId="0" applyFont="1" applyProtection="1"/>
    <xf numFmtId="0" fontId="26" fillId="0" borderId="0" xfId="0" applyFont="1" applyAlignment="1" applyProtection="1">
      <alignment horizontal="centerContinuous" vertical="center" wrapText="1"/>
    </xf>
    <xf numFmtId="0" fontId="26" fillId="2" borderId="1" xfId="0" applyFont="1" applyFill="1" applyBorder="1" applyAlignment="1" applyProtection="1">
      <alignment horizontal="justify" vertical="center" wrapText="1"/>
    </xf>
    <xf numFmtId="0" fontId="26" fillId="2" borderId="1" xfId="0" applyFont="1" applyFill="1" applyBorder="1" applyAlignment="1" applyProtection="1">
      <alignment horizontal="justify" vertical="center"/>
    </xf>
    <xf numFmtId="0" fontId="26" fillId="9" borderId="1" xfId="0" applyFont="1" applyFill="1" applyBorder="1" applyAlignment="1" applyProtection="1">
      <alignment horizontal="justify" vertical="center" wrapText="1"/>
    </xf>
    <xf numFmtId="0" fontId="26" fillId="9" borderId="1" xfId="0" applyFont="1" applyFill="1" applyBorder="1" applyAlignment="1" applyProtection="1">
      <alignment horizontal="center" vertical="center" wrapText="1"/>
    </xf>
    <xf numFmtId="0" fontId="26" fillId="2" borderId="3" xfId="0" applyFont="1" applyFill="1" applyBorder="1" applyAlignment="1" applyProtection="1">
      <alignment horizontal="justify" vertical="center"/>
    </xf>
    <xf numFmtId="0" fontId="26" fillId="0" borderId="3" xfId="0" applyFont="1" applyFill="1" applyBorder="1" applyAlignment="1" applyProtection="1">
      <alignment horizontal="justify" vertical="center" wrapText="1"/>
    </xf>
    <xf numFmtId="14" fontId="26" fillId="0" borderId="3" xfId="0" applyNumberFormat="1" applyFont="1" applyFill="1" applyBorder="1" applyAlignment="1" applyProtection="1">
      <alignment horizontal="center" vertical="center" wrapText="1"/>
    </xf>
    <xf numFmtId="0" fontId="26" fillId="2" borderId="0" xfId="0" applyFont="1" applyFill="1" applyAlignment="1" applyProtection="1">
      <alignment horizontal="left" vertical="center"/>
    </xf>
    <xf numFmtId="0" fontId="25" fillId="9" borderId="24" xfId="0" applyNumberFormat="1" applyFont="1" applyFill="1" applyBorder="1" applyAlignment="1" applyProtection="1">
      <alignment horizontal="center" vertical="center" wrapText="1"/>
      <protection locked="0"/>
    </xf>
    <xf numFmtId="10" fontId="25" fillId="9" borderId="24" xfId="3" applyNumberFormat="1" applyFont="1" applyFill="1" applyBorder="1" applyAlignment="1" applyProtection="1">
      <alignment horizontal="center" vertical="center" wrapText="1"/>
    </xf>
    <xf numFmtId="14" fontId="25" fillId="9" borderId="24" xfId="0" applyNumberFormat="1" applyFont="1" applyFill="1" applyBorder="1" applyAlignment="1" applyProtection="1">
      <alignment horizontal="center" vertical="center" wrapText="1"/>
      <protection locked="0"/>
    </xf>
    <xf numFmtId="0" fontId="26" fillId="2" borderId="0" xfId="0" applyFont="1" applyFill="1" applyBorder="1" applyAlignment="1" applyProtection="1">
      <alignment horizontal="left" vertical="center"/>
    </xf>
    <xf numFmtId="0" fontId="25" fillId="7" borderId="24" xfId="0" applyNumberFormat="1" applyFont="1" applyFill="1" applyBorder="1" applyAlignment="1" applyProtection="1">
      <alignment horizontal="center" vertical="center" wrapText="1"/>
      <protection locked="0"/>
    </xf>
    <xf numFmtId="10" fontId="25" fillId="7" borderId="24" xfId="3" applyNumberFormat="1" applyFont="1" applyFill="1" applyBorder="1" applyAlignment="1" applyProtection="1">
      <alignment horizontal="center" vertical="center" wrapText="1"/>
    </xf>
    <xf numFmtId="0" fontId="25" fillId="8" borderId="21" xfId="0" applyNumberFormat="1" applyFont="1" applyFill="1" applyBorder="1" applyAlignment="1" applyProtection="1">
      <alignment horizontal="center" vertical="center" wrapText="1"/>
      <protection locked="0"/>
    </xf>
    <xf numFmtId="10" fontId="25" fillId="8" borderId="21" xfId="3" applyNumberFormat="1" applyFont="1" applyFill="1" applyBorder="1" applyAlignment="1" applyProtection="1">
      <alignment horizontal="center" vertical="center" wrapText="1"/>
    </xf>
    <xf numFmtId="14" fontId="25" fillId="8" borderId="21" xfId="0" applyNumberFormat="1" applyFont="1" applyFill="1" applyBorder="1" applyAlignment="1" applyProtection="1">
      <alignment horizontal="center" vertical="center" wrapText="1"/>
      <protection locked="0"/>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5" fillId="4" borderId="19" xfId="0" applyNumberFormat="1" applyFont="1" applyFill="1" applyBorder="1" applyAlignment="1" applyProtection="1">
      <alignment horizontal="center" vertical="center" wrapText="1"/>
    </xf>
    <xf numFmtId="0" fontId="26" fillId="12" borderId="57" xfId="0" applyFont="1" applyFill="1" applyBorder="1" applyAlignment="1">
      <alignment horizontal="center" vertical="center" wrapText="1"/>
    </xf>
    <xf numFmtId="0" fontId="26" fillId="12" borderId="58" xfId="0" applyFont="1" applyFill="1" applyBorder="1" applyAlignment="1">
      <alignment horizontal="center" vertical="center" wrapText="1"/>
    </xf>
    <xf numFmtId="0" fontId="26" fillId="12" borderId="59" xfId="0" applyFont="1" applyFill="1" applyBorder="1" applyAlignment="1">
      <alignment horizontal="center" vertical="center" wrapText="1"/>
    </xf>
    <xf numFmtId="0" fontId="26" fillId="12" borderId="60" xfId="0" applyFont="1" applyFill="1" applyBorder="1" applyAlignment="1">
      <alignment horizontal="center" vertical="center" wrapText="1"/>
    </xf>
    <xf numFmtId="0" fontId="26" fillId="12" borderId="61" xfId="0" applyFont="1" applyFill="1" applyBorder="1" applyAlignment="1">
      <alignment horizontal="center" vertical="center" wrapText="1"/>
    </xf>
    <xf numFmtId="0" fontId="26" fillId="12" borderId="62" xfId="0" applyFont="1" applyFill="1" applyBorder="1" applyAlignment="1">
      <alignment horizontal="center" vertical="center" wrapText="1"/>
    </xf>
    <xf numFmtId="0" fontId="25" fillId="8" borderId="42" xfId="0" applyNumberFormat="1" applyFont="1" applyFill="1" applyBorder="1" applyAlignment="1" applyProtection="1">
      <alignment horizontal="center" vertical="center" wrapText="1"/>
      <protection locked="0"/>
    </xf>
    <xf numFmtId="14" fontId="25" fillId="8" borderId="42" xfId="0" applyNumberFormat="1" applyFont="1" applyFill="1" applyBorder="1" applyAlignment="1" applyProtection="1">
      <alignment horizontal="center" vertical="center" wrapText="1"/>
      <protection locked="0"/>
    </xf>
    <xf numFmtId="14" fontId="24" fillId="8" borderId="53" xfId="0" applyNumberFormat="1" applyFont="1" applyFill="1" applyBorder="1" applyAlignment="1" applyProtection="1">
      <alignment horizontal="center" vertical="center" wrapText="1"/>
    </xf>
    <xf numFmtId="0" fontId="25" fillId="13" borderId="68" xfId="0" applyNumberFormat="1" applyFont="1" applyFill="1" applyBorder="1" applyAlignment="1" applyProtection="1">
      <alignment horizontal="center" vertical="center" wrapText="1"/>
      <protection locked="0"/>
    </xf>
    <xf numFmtId="14" fontId="25" fillId="8" borderId="5" xfId="0" applyNumberFormat="1" applyFont="1" applyFill="1" applyBorder="1" applyAlignment="1" applyProtection="1">
      <alignment horizontal="center" vertical="center" wrapText="1"/>
      <protection locked="0"/>
    </xf>
    <xf numFmtId="10" fontId="25" fillId="8" borderId="42" xfId="3" applyNumberFormat="1" applyFont="1" applyFill="1" applyBorder="1" applyAlignment="1" applyProtection="1">
      <alignment horizontal="center" vertical="center" wrapText="1"/>
    </xf>
    <xf numFmtId="10" fontId="25" fillId="8" borderId="55" xfId="3" applyNumberFormat="1" applyFont="1" applyFill="1" applyBorder="1" applyAlignment="1" applyProtection="1">
      <alignment horizontal="center" vertical="center" wrapText="1"/>
    </xf>
    <xf numFmtId="10" fontId="25" fillId="8" borderId="71" xfId="3" applyNumberFormat="1" applyFont="1" applyFill="1" applyBorder="1" applyAlignment="1" applyProtection="1">
      <alignment horizontal="center" vertical="center" wrapText="1"/>
    </xf>
    <xf numFmtId="14" fontId="24" fillId="8" borderId="24" xfId="0" applyNumberFormat="1" applyFont="1" applyFill="1" applyBorder="1" applyAlignment="1" applyProtection="1">
      <alignment horizontal="center" vertical="center" wrapText="1"/>
    </xf>
    <xf numFmtId="14" fontId="24" fillId="8" borderId="79" xfId="0" applyNumberFormat="1" applyFont="1" applyFill="1" applyBorder="1" applyAlignment="1" applyProtection="1">
      <alignment horizontal="center" vertical="center" wrapText="1"/>
    </xf>
    <xf numFmtId="0" fontId="26" fillId="2" borderId="11" xfId="0" applyFont="1" applyFill="1" applyBorder="1" applyProtection="1"/>
    <xf numFmtId="14" fontId="25" fillId="8" borderId="80" xfId="0" applyNumberFormat="1" applyFont="1" applyFill="1" applyBorder="1" applyAlignment="1" applyProtection="1">
      <alignment horizontal="center" vertical="center" wrapText="1"/>
      <protection locked="0"/>
    </xf>
    <xf numFmtId="0" fontId="26" fillId="13" borderId="10" xfId="0" applyFont="1" applyFill="1" applyBorder="1" applyAlignment="1">
      <alignment horizontal="center" vertical="center" wrapText="1"/>
    </xf>
    <xf numFmtId="0" fontId="26" fillId="2" borderId="9" xfId="0" applyFont="1" applyFill="1" applyBorder="1" applyProtection="1"/>
    <xf numFmtId="0" fontId="26" fillId="2" borderId="10" xfId="0" applyFont="1" applyFill="1" applyBorder="1" applyProtection="1"/>
    <xf numFmtId="0" fontId="30" fillId="12" borderId="81" xfId="0" applyFont="1" applyFill="1" applyBorder="1" applyAlignment="1">
      <alignment horizontal="center" vertical="center" wrapText="1"/>
    </xf>
    <xf numFmtId="14" fontId="25" fillId="8" borderId="69" xfId="0" applyNumberFormat="1" applyFont="1" applyFill="1" applyBorder="1" applyAlignment="1" applyProtection="1">
      <alignment horizontal="center" vertical="center" wrapText="1"/>
      <protection locked="0"/>
    </xf>
    <xf numFmtId="0" fontId="25" fillId="8" borderId="97" xfId="0" applyNumberFormat="1" applyFont="1" applyFill="1" applyBorder="1" applyAlignment="1" applyProtection="1">
      <alignment horizontal="center" vertical="center" wrapText="1"/>
      <protection locked="0"/>
    </xf>
    <xf numFmtId="0" fontId="25" fillId="10" borderId="86" xfId="0" applyNumberFormat="1" applyFont="1" applyFill="1" applyBorder="1" applyAlignment="1" applyProtection="1">
      <alignment horizontal="center" vertical="center" wrapText="1"/>
      <protection locked="0"/>
    </xf>
    <xf numFmtId="0" fontId="0" fillId="12" borderId="59" xfId="0" applyFill="1" applyBorder="1" applyAlignment="1">
      <alignment vertical="center" wrapText="1"/>
    </xf>
    <xf numFmtId="0" fontId="25" fillId="13" borderId="98" xfId="0" applyNumberFormat="1" applyFont="1" applyFill="1" applyBorder="1" applyAlignment="1" applyProtection="1">
      <alignment horizontal="center" vertical="center" wrapText="1"/>
      <protection locked="0"/>
    </xf>
    <xf numFmtId="0" fontId="0" fillId="12" borderId="61" xfId="0" applyFill="1" applyBorder="1" applyAlignment="1">
      <alignment vertical="center" wrapText="1"/>
    </xf>
    <xf numFmtId="0" fontId="30" fillId="12" borderId="83" xfId="0" applyFont="1" applyFill="1" applyBorder="1" applyAlignment="1">
      <alignment horizontal="center" vertical="center" wrapText="1"/>
    </xf>
    <xf numFmtId="0" fontId="25" fillId="8" borderId="2" xfId="0" applyNumberFormat="1" applyFont="1" applyFill="1" applyBorder="1" applyAlignment="1" applyProtection="1">
      <alignment horizontal="center" vertical="center" wrapText="1"/>
      <protection locked="0"/>
    </xf>
    <xf numFmtId="0" fontId="25" fillId="8" borderId="55" xfId="0" applyNumberFormat="1" applyFont="1" applyFill="1" applyBorder="1" applyAlignment="1" applyProtection="1">
      <alignment horizontal="center" vertical="center" wrapText="1"/>
      <protection locked="0"/>
    </xf>
    <xf numFmtId="10" fontId="25" fillId="8" borderId="48" xfId="3" applyNumberFormat="1" applyFont="1" applyFill="1" applyBorder="1" applyAlignment="1" applyProtection="1">
      <alignment horizontal="center" vertical="center" wrapText="1"/>
    </xf>
    <xf numFmtId="0" fontId="26" fillId="12" borderId="8" xfId="0" applyFont="1" applyFill="1" applyBorder="1" applyAlignment="1">
      <alignment horizontal="center" vertical="center" wrapText="1"/>
    </xf>
    <xf numFmtId="10" fontId="26" fillId="12" borderId="82" xfId="0" applyNumberFormat="1" applyFont="1" applyFill="1" applyBorder="1" applyAlignment="1">
      <alignment horizontal="center" vertical="center" wrapText="1"/>
    </xf>
    <xf numFmtId="14" fontId="24" fillId="8" borderId="44" xfId="0" applyNumberFormat="1" applyFont="1" applyFill="1" applyBorder="1" applyAlignment="1" applyProtection="1">
      <alignment horizontal="center" vertical="center" wrapText="1"/>
    </xf>
    <xf numFmtId="0" fontId="25" fillId="8" borderId="43" xfId="0" applyNumberFormat="1" applyFont="1" applyFill="1" applyBorder="1" applyAlignment="1" applyProtection="1">
      <alignment horizontal="center" vertical="center" wrapText="1"/>
      <protection locked="0"/>
    </xf>
    <xf numFmtId="14" fontId="25" fillId="8" borderId="3" xfId="0" applyNumberFormat="1" applyFont="1" applyFill="1" applyBorder="1" applyAlignment="1" applyProtection="1">
      <alignment horizontal="center" vertical="center" wrapText="1"/>
      <protection locked="0"/>
    </xf>
    <xf numFmtId="14" fontId="25" fillId="8" borderId="1" xfId="0" applyNumberFormat="1" applyFont="1" applyFill="1" applyBorder="1" applyAlignment="1" applyProtection="1">
      <alignment horizontal="center" vertical="center" wrapText="1"/>
      <protection locked="0"/>
    </xf>
    <xf numFmtId="14" fontId="32" fillId="9" borderId="21" xfId="0" applyNumberFormat="1" applyFont="1" applyFill="1" applyBorder="1" applyAlignment="1" applyProtection="1">
      <alignment horizontal="center" vertical="center" wrapText="1"/>
      <protection locked="0"/>
    </xf>
    <xf numFmtId="14" fontId="25" fillId="9" borderId="21" xfId="0" applyNumberFormat="1" applyFont="1" applyFill="1" applyBorder="1" applyAlignment="1" applyProtection="1">
      <alignment horizontal="center" vertical="center" wrapText="1"/>
      <protection locked="0"/>
    </xf>
    <xf numFmtId="0" fontId="26" fillId="11" borderId="99" xfId="0" applyFont="1" applyFill="1" applyBorder="1" applyAlignment="1">
      <alignment horizontal="center" vertical="center" wrapText="1"/>
    </xf>
    <xf numFmtId="14" fontId="25" fillId="8" borderId="79" xfId="0" quotePrefix="1" applyNumberFormat="1" applyFont="1" applyFill="1" applyBorder="1" applyAlignment="1" applyProtection="1">
      <alignment horizontal="center" vertical="center" wrapText="1"/>
      <protection locked="0"/>
    </xf>
    <xf numFmtId="0" fontId="25" fillId="13" borderId="100" xfId="0" applyNumberFormat="1" applyFont="1" applyFill="1" applyBorder="1" applyAlignment="1" applyProtection="1">
      <alignment horizontal="center" vertical="center" wrapText="1"/>
      <protection locked="0"/>
    </xf>
    <xf numFmtId="0" fontId="25" fillId="8" borderId="101" xfId="0" applyNumberFormat="1" applyFont="1" applyFill="1" applyBorder="1" applyAlignment="1" applyProtection="1">
      <alignment horizontal="center" vertical="center" wrapText="1"/>
      <protection locked="0"/>
    </xf>
    <xf numFmtId="14" fontId="25" fillId="8" borderId="100" xfId="0" quotePrefix="1" applyNumberFormat="1" applyFont="1" applyFill="1" applyBorder="1" applyAlignment="1" applyProtection="1">
      <alignment horizontal="center" vertical="center" wrapText="1"/>
      <protection locked="0"/>
    </xf>
    <xf numFmtId="0" fontId="26" fillId="12" borderId="102" xfId="0" applyFont="1" applyFill="1" applyBorder="1" applyAlignment="1">
      <alignment horizontal="center" vertical="center" wrapText="1"/>
    </xf>
    <xf numFmtId="14" fontId="25" fillId="8" borderId="79" xfId="0" applyNumberFormat="1" applyFont="1" applyFill="1" applyBorder="1" applyAlignment="1" applyProtection="1">
      <alignment horizontal="center" vertical="center" wrapText="1"/>
      <protection locked="0"/>
    </xf>
    <xf numFmtId="0" fontId="25" fillId="8" borderId="79" xfId="0" applyNumberFormat="1" applyFont="1" applyFill="1" applyBorder="1" applyAlignment="1" applyProtection="1">
      <alignment horizontal="center" vertical="center" wrapText="1"/>
      <protection locked="0"/>
    </xf>
    <xf numFmtId="0" fontId="26" fillId="15" borderId="1" xfId="0" applyFont="1" applyFill="1" applyBorder="1" applyAlignment="1" applyProtection="1">
      <alignment horizontal="center" vertical="center"/>
    </xf>
    <xf numFmtId="0" fontId="26" fillId="15" borderId="1" xfId="0" applyFont="1" applyFill="1" applyBorder="1" applyAlignment="1" applyProtection="1">
      <alignment horizontal="justify" vertical="center" wrapText="1"/>
    </xf>
    <xf numFmtId="0" fontId="26" fillId="15" borderId="61" xfId="0" applyFont="1" applyFill="1" applyBorder="1" applyAlignment="1">
      <alignment horizontal="center" vertical="center" wrapText="1"/>
    </xf>
    <xf numFmtId="14" fontId="25" fillId="15" borderId="71" xfId="0" applyNumberFormat="1" applyFont="1" applyFill="1" applyBorder="1" applyAlignment="1" applyProtection="1">
      <alignment horizontal="center" vertical="center" wrapText="1"/>
      <protection locked="0"/>
    </xf>
    <xf numFmtId="0" fontId="25" fillId="0" borderId="0" xfId="0" applyFont="1" applyProtection="1"/>
    <xf numFmtId="14" fontId="15" fillId="5" borderId="21" xfId="0" applyNumberFormat="1"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4" fontId="15" fillId="0" borderId="21" xfId="0" applyNumberFormat="1"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6" fillId="2" borderId="1" xfId="0" applyFont="1" applyFill="1" applyBorder="1" applyAlignment="1" applyProtection="1">
      <alignment horizontal="center" vertical="center" wrapText="1"/>
    </xf>
    <xf numFmtId="0" fontId="36" fillId="2" borderId="1" xfId="0" applyFont="1" applyFill="1" applyBorder="1" applyAlignment="1" applyProtection="1">
      <alignment horizontal="left" vertical="center" wrapText="1"/>
    </xf>
    <xf numFmtId="14" fontId="36" fillId="2" borderId="1" xfId="0" applyNumberFormat="1" applyFont="1" applyFill="1" applyBorder="1" applyAlignment="1" applyProtection="1">
      <alignment horizontal="center" vertical="center" wrapText="1"/>
    </xf>
    <xf numFmtId="0" fontId="35" fillId="4" borderId="24" xfId="0" applyNumberFormat="1" applyFont="1" applyFill="1" applyBorder="1" applyAlignment="1" applyProtection="1">
      <alignment horizontal="center" vertical="center" wrapText="1"/>
    </xf>
    <xf numFmtId="10" fontId="35" fillId="4" borderId="24" xfId="3" applyNumberFormat="1" applyFont="1" applyFill="1" applyBorder="1" applyAlignment="1" applyProtection="1">
      <alignment horizontal="center" vertical="center" wrapText="1"/>
    </xf>
    <xf numFmtId="0" fontId="35" fillId="5" borderId="24" xfId="0" applyNumberFormat="1" applyFont="1" applyFill="1" applyBorder="1" applyAlignment="1" applyProtection="1">
      <alignment horizontal="center" vertical="center" wrapText="1"/>
    </xf>
    <xf numFmtId="10" fontId="35" fillId="5" borderId="24" xfId="3" applyNumberFormat="1" applyFont="1" applyFill="1" applyBorder="1" applyAlignment="1" applyProtection="1">
      <alignment horizontal="center" vertical="center" wrapText="1"/>
    </xf>
    <xf numFmtId="0" fontId="35" fillId="0" borderId="24" xfId="0" applyNumberFormat="1" applyFont="1" applyFill="1" applyBorder="1" applyAlignment="1" applyProtection="1">
      <alignment horizontal="center" vertical="center" wrapText="1"/>
      <protection locked="0"/>
    </xf>
    <xf numFmtId="10" fontId="35" fillId="0" borderId="24" xfId="3" applyNumberFormat="1" applyFont="1" applyFill="1" applyBorder="1" applyAlignment="1" applyProtection="1">
      <alignment horizontal="center" vertical="center" wrapText="1"/>
    </xf>
    <xf numFmtId="0" fontId="37" fillId="0" borderId="66" xfId="0" applyFont="1" applyFill="1" applyBorder="1" applyAlignment="1">
      <alignment horizontal="center" vertical="center" wrapText="1"/>
    </xf>
    <xf numFmtId="0" fontId="36" fillId="0" borderId="4" xfId="0" applyFont="1" applyFill="1" applyBorder="1" applyAlignment="1" applyProtection="1">
      <alignment vertical="center" wrapText="1"/>
    </xf>
    <xf numFmtId="0" fontId="36" fillId="2" borderId="4" xfId="0" applyFont="1" applyFill="1" applyBorder="1" applyAlignment="1" applyProtection="1">
      <alignment horizontal="center" vertical="center"/>
    </xf>
    <xf numFmtId="0" fontId="36" fillId="2" borderId="104" xfId="0" applyFont="1" applyFill="1" applyBorder="1" applyAlignment="1" applyProtection="1">
      <alignment horizontal="center" vertical="center"/>
    </xf>
    <xf numFmtId="0" fontId="35" fillId="2" borderId="1" xfId="0" applyFont="1" applyFill="1" applyBorder="1" applyAlignment="1" applyProtection="1">
      <alignment horizontal="left" vertical="center" wrapText="1"/>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left" vertical="center" wrapText="1"/>
    </xf>
    <xf numFmtId="0" fontId="37" fillId="0" borderId="76" xfId="0" applyFont="1" applyFill="1" applyBorder="1" applyAlignment="1">
      <alignment horizontal="center" vertical="center" wrapText="1"/>
    </xf>
    <xf numFmtId="0" fontId="37" fillId="0" borderId="77" xfId="0" applyFont="1" applyFill="1" applyBorder="1" applyAlignment="1">
      <alignment horizontal="center" vertical="center" wrapText="1"/>
    </xf>
    <xf numFmtId="0" fontId="35" fillId="0" borderId="69" xfId="0" applyNumberFormat="1" applyFont="1" applyFill="1" applyBorder="1" applyAlignment="1" applyProtection="1">
      <alignment horizontal="center" vertical="center" wrapText="1"/>
      <protection locked="0"/>
    </xf>
    <xf numFmtId="0" fontId="35" fillId="0" borderId="68"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vertical="center" wrapText="1"/>
    </xf>
    <xf numFmtId="0" fontId="35" fillId="0" borderId="1" xfId="0" applyFont="1" applyFill="1" applyBorder="1" applyAlignment="1" applyProtection="1">
      <alignment vertical="center" wrapText="1"/>
    </xf>
    <xf numFmtId="0" fontId="36" fillId="2" borderId="1" xfId="0" applyFont="1" applyFill="1" applyBorder="1" applyAlignment="1" applyProtection="1">
      <alignment horizontal="center" vertical="center"/>
    </xf>
    <xf numFmtId="0" fontId="36" fillId="2" borderId="105"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0" fontId="37" fillId="0" borderId="67" xfId="0" applyFont="1" applyFill="1" applyBorder="1" applyAlignment="1">
      <alignment horizontal="center" vertical="center" wrapText="1"/>
    </xf>
    <xf numFmtId="0" fontId="35" fillId="0" borderId="21" xfId="0" applyNumberFormat="1" applyFont="1" applyFill="1" applyBorder="1" applyAlignment="1" applyProtection="1">
      <alignment horizontal="center" vertical="center" wrapText="1"/>
      <protection locked="0"/>
    </xf>
    <xf numFmtId="9" fontId="35" fillId="0" borderId="24" xfId="0" applyNumberFormat="1" applyFont="1" applyFill="1" applyBorder="1" applyAlignment="1" applyProtection="1">
      <alignment horizontal="center" vertical="center" wrapText="1"/>
      <protection locked="0"/>
    </xf>
    <xf numFmtId="0" fontId="35" fillId="0" borderId="19" xfId="0" applyNumberFormat="1" applyFont="1" applyFill="1" applyBorder="1" applyAlignment="1" applyProtection="1">
      <alignment horizontal="center" vertical="center" wrapText="1"/>
      <protection locked="0"/>
    </xf>
    <xf numFmtId="0" fontId="35" fillId="2" borderId="3" xfId="0" applyFont="1" applyFill="1" applyBorder="1" applyAlignment="1" applyProtection="1">
      <alignment vertical="center" wrapText="1"/>
    </xf>
    <xf numFmtId="0" fontId="36" fillId="2" borderId="3" xfId="0" applyFont="1" applyFill="1" applyBorder="1" applyAlignment="1" applyProtection="1">
      <alignment vertical="center" wrapText="1"/>
    </xf>
    <xf numFmtId="0" fontId="37" fillId="0" borderId="52" xfId="0" applyFont="1" applyFill="1" applyBorder="1" applyAlignment="1">
      <alignment horizontal="center" vertical="center" wrapText="1"/>
    </xf>
    <xf numFmtId="14" fontId="36" fillId="0" borderId="1" xfId="0" applyNumberFormat="1" applyFont="1" applyFill="1" applyBorder="1" applyAlignment="1" applyProtection="1">
      <alignment horizontal="center" vertical="center" wrapText="1"/>
    </xf>
    <xf numFmtId="9" fontId="35" fillId="0" borderId="24" xfId="3" applyNumberFormat="1"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xf>
    <xf numFmtId="14" fontId="39" fillId="5" borderId="21" xfId="0" applyNumberFormat="1" applyFont="1" applyFill="1" applyBorder="1" applyAlignment="1" applyProtection="1">
      <alignment horizontal="center" vertical="center" wrapText="1"/>
    </xf>
    <xf numFmtId="0" fontId="41" fillId="4" borderId="24" xfId="0" applyNumberFormat="1" applyFont="1" applyFill="1" applyBorder="1" applyAlignment="1" applyProtection="1">
      <alignment horizontal="center" vertical="center" wrapText="1"/>
    </xf>
    <xf numFmtId="10" fontId="41" fillId="4" borderId="24" xfId="3" applyNumberFormat="1" applyFont="1" applyFill="1" applyBorder="1" applyAlignment="1" applyProtection="1">
      <alignment horizontal="center" vertical="center" wrapText="1"/>
    </xf>
    <xf numFmtId="0" fontId="41" fillId="5" borderId="24" xfId="0" applyNumberFormat="1" applyFont="1" applyFill="1" applyBorder="1" applyAlignment="1" applyProtection="1">
      <alignment horizontal="center" vertical="center" wrapText="1"/>
    </xf>
    <xf numFmtId="10" fontId="41" fillId="5" borderId="24" xfId="3" applyNumberFormat="1" applyFont="1" applyFill="1" applyBorder="1" applyAlignment="1" applyProtection="1">
      <alignment horizontal="center" vertical="center" wrapText="1"/>
    </xf>
    <xf numFmtId="0" fontId="42" fillId="2" borderId="0" xfId="0" applyFont="1" applyFill="1" applyProtection="1"/>
    <xf numFmtId="0" fontId="42" fillId="7" borderId="1" xfId="0" applyFont="1" applyFill="1" applyBorder="1" applyAlignment="1" applyProtection="1">
      <alignment horizontal="center" vertical="center" wrapText="1"/>
    </xf>
    <xf numFmtId="0" fontId="42" fillId="7" borderId="2" xfId="0" applyFont="1" applyFill="1" applyBorder="1" applyAlignment="1" applyProtection="1">
      <alignment horizontal="center" vertical="center" wrapText="1"/>
    </xf>
    <xf numFmtId="0" fontId="42" fillId="7" borderId="2" xfId="0" applyFont="1" applyFill="1" applyBorder="1" applyAlignment="1" applyProtection="1">
      <alignment vertical="center" wrapText="1"/>
    </xf>
    <xf numFmtId="49" fontId="42" fillId="7" borderId="2" xfId="0" applyNumberFormat="1" applyFont="1" applyFill="1" applyBorder="1" applyAlignment="1" applyProtection="1">
      <alignment vertical="center" wrapText="1"/>
    </xf>
    <xf numFmtId="0" fontId="41" fillId="7" borderId="3" xfId="0" applyFont="1" applyFill="1" applyBorder="1" applyAlignment="1" applyProtection="1">
      <alignment horizontal="center" vertical="center" wrapText="1"/>
    </xf>
    <xf numFmtId="14" fontId="42" fillId="7" borderId="1" xfId="0" applyNumberFormat="1" applyFont="1" applyFill="1" applyBorder="1" applyAlignment="1" applyProtection="1">
      <alignment horizontal="center" vertical="center" wrapText="1"/>
    </xf>
    <xf numFmtId="0" fontId="41" fillId="7" borderId="24" xfId="0" applyNumberFormat="1" applyFont="1" applyFill="1" applyBorder="1" applyAlignment="1" applyProtection="1">
      <alignment horizontal="center" vertical="center" wrapText="1"/>
      <protection locked="0"/>
    </xf>
    <xf numFmtId="10" fontId="41" fillId="7" borderId="24" xfId="3" applyNumberFormat="1" applyFont="1" applyFill="1" applyBorder="1" applyAlignment="1" applyProtection="1">
      <alignment horizontal="center" vertical="center" wrapText="1"/>
    </xf>
    <xf numFmtId="0" fontId="39" fillId="7" borderId="24" xfId="0" applyNumberFormat="1" applyFont="1" applyFill="1" applyBorder="1" applyAlignment="1" applyProtection="1">
      <alignment horizontal="center" vertical="center" wrapText="1"/>
      <protection locked="0"/>
    </xf>
    <xf numFmtId="0" fontId="41" fillId="0" borderId="1" xfId="0"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14" fontId="41" fillId="2" borderId="2" xfId="0" applyNumberFormat="1" applyFont="1" applyFill="1" applyBorder="1" applyAlignment="1" applyProtection="1">
      <alignment horizontal="center" vertical="center"/>
    </xf>
    <xf numFmtId="14" fontId="41" fillId="2" borderId="5" xfId="0" applyNumberFormat="1" applyFont="1" applyFill="1" applyBorder="1" applyAlignment="1" applyProtection="1">
      <alignment horizontal="center" vertical="center"/>
    </xf>
    <xf numFmtId="0" fontId="41" fillId="2" borderId="2" xfId="0" applyFont="1" applyFill="1" applyBorder="1" applyAlignment="1" applyProtection="1">
      <alignment horizontal="left" vertical="center" wrapText="1"/>
    </xf>
    <xf numFmtId="0" fontId="41" fillId="2" borderId="14" xfId="0" applyFont="1" applyFill="1" applyBorder="1" applyAlignment="1" applyProtection="1">
      <alignment horizontal="left" vertical="center" wrapText="1"/>
    </xf>
    <xf numFmtId="0" fontId="41" fillId="2" borderId="5" xfId="0" applyFont="1" applyFill="1" applyBorder="1" applyAlignment="1" applyProtection="1">
      <alignment horizontal="left" vertical="center" wrapText="1"/>
    </xf>
    <xf numFmtId="0" fontId="39" fillId="3" borderId="3" xfId="0" applyFont="1" applyFill="1" applyBorder="1" applyAlignment="1" applyProtection="1">
      <alignment horizontal="center" vertical="center"/>
    </xf>
    <xf numFmtId="0" fontId="36" fillId="0" borderId="1" xfId="0" applyFont="1" applyFill="1" applyBorder="1" applyAlignment="1" applyProtection="1">
      <alignment horizontal="justify" vertical="center" wrapText="1"/>
    </xf>
    <xf numFmtId="14" fontId="36" fillId="0" borderId="1" xfId="0" applyNumberFormat="1" applyFont="1" applyFill="1" applyBorder="1" applyAlignment="1" applyProtection="1">
      <alignment horizontal="center" vertical="center"/>
    </xf>
    <xf numFmtId="14" fontId="35" fillId="4" borderId="24" xfId="0" applyNumberFormat="1" applyFont="1" applyFill="1" applyBorder="1" applyAlignment="1" applyProtection="1">
      <alignment horizontal="center" vertical="center" wrapText="1"/>
    </xf>
    <xf numFmtId="14" fontId="35" fillId="5" borderId="24"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protection locked="0"/>
    </xf>
    <xf numFmtId="0" fontId="35" fillId="0" borderId="72" xfId="0" applyNumberFormat="1" applyFont="1" applyFill="1" applyBorder="1" applyAlignment="1" applyProtection="1">
      <alignment horizontal="center" vertical="center" wrapText="1"/>
      <protection locked="0"/>
    </xf>
    <xf numFmtId="10" fontId="35" fillId="0" borderId="75" xfId="3" applyNumberFormat="1" applyFont="1" applyFill="1" applyBorder="1" applyAlignment="1" applyProtection="1">
      <alignment horizontal="center" vertical="center" wrapText="1"/>
    </xf>
    <xf numFmtId="0" fontId="36" fillId="0" borderId="57" xfId="0" applyFont="1" applyFill="1" applyBorder="1" applyAlignment="1">
      <alignment horizontal="center" vertical="center" wrapText="1"/>
    </xf>
    <xf numFmtId="14" fontId="35" fillId="0" borderId="80" xfId="0" applyNumberFormat="1" applyFont="1" applyFill="1" applyBorder="1" applyAlignment="1" applyProtection="1">
      <alignment horizontal="center" vertical="center" wrapText="1"/>
      <protection locked="0"/>
    </xf>
    <xf numFmtId="0" fontId="36" fillId="0" borderId="59" xfId="0" applyFont="1" applyFill="1" applyBorder="1" applyAlignment="1">
      <alignment horizontal="center" vertical="center" wrapText="1"/>
    </xf>
    <xf numFmtId="0" fontId="36" fillId="0" borderId="10" xfId="0" applyFont="1" applyFill="1" applyBorder="1" applyAlignment="1">
      <alignment horizontal="center" vertical="center" wrapText="1"/>
    </xf>
    <xf numFmtId="10" fontId="35" fillId="0" borderId="2" xfId="3" applyNumberFormat="1" applyFont="1" applyFill="1" applyBorder="1" applyAlignment="1" applyProtection="1">
      <alignment horizontal="center" vertical="center" wrapText="1"/>
    </xf>
    <xf numFmtId="14" fontId="35" fillId="0" borderId="53" xfId="0" applyNumberFormat="1" applyFont="1" applyFill="1" applyBorder="1" applyAlignment="1" applyProtection="1">
      <alignment horizontal="center" vertical="center" wrapText="1"/>
      <protection locked="0"/>
    </xf>
    <xf numFmtId="0" fontId="37" fillId="0" borderId="83" xfId="0" quotePrefix="1" applyFont="1" applyFill="1" applyBorder="1" applyAlignment="1">
      <alignment horizontal="center" vertical="center" wrapText="1"/>
    </xf>
    <xf numFmtId="0" fontId="36" fillId="0" borderId="61" xfId="0" applyFont="1" applyFill="1" applyBorder="1" applyAlignment="1">
      <alignment horizontal="center" vertical="center" wrapText="1"/>
    </xf>
    <xf numFmtId="10" fontId="35" fillId="0" borderId="21" xfId="3" applyNumberFormat="1" applyFont="1" applyFill="1" applyBorder="1" applyAlignment="1" applyProtection="1">
      <alignment horizontal="center" vertical="center" wrapText="1"/>
    </xf>
    <xf numFmtId="14" fontId="35" fillId="0" borderId="2" xfId="0" applyNumberFormat="1" applyFont="1" applyFill="1" applyBorder="1" applyAlignment="1" applyProtection="1">
      <alignment horizontal="center" vertical="center" wrapText="1"/>
      <protection locked="0"/>
    </xf>
    <xf numFmtId="14" fontId="35" fillId="0" borderId="55" xfId="0" applyNumberFormat="1" applyFont="1" applyFill="1" applyBorder="1" applyAlignment="1" applyProtection="1">
      <alignment horizontal="center" vertical="center" wrapText="1"/>
      <protection locked="0"/>
    </xf>
    <xf numFmtId="14" fontId="35" fillId="0" borderId="21"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14" fontId="35" fillId="0" borderId="24" xfId="0" applyNumberFormat="1" applyFont="1" applyFill="1" applyBorder="1" applyAlignment="1" applyProtection="1">
      <alignment horizontal="center" vertical="center" wrapText="1"/>
    </xf>
    <xf numFmtId="14" fontId="36" fillId="0" borderId="3" xfId="0" applyNumberFormat="1" applyFont="1" applyFill="1" applyBorder="1" applyAlignment="1" applyProtection="1">
      <alignment horizontal="center" vertical="center"/>
    </xf>
    <xf numFmtId="0" fontId="36" fillId="0" borderId="3" xfId="0" applyFont="1" applyFill="1" applyBorder="1" applyAlignment="1">
      <alignment horizontal="center" vertical="center" wrapText="1"/>
    </xf>
    <xf numFmtId="0" fontId="35" fillId="0" borderId="75" xfId="0" applyNumberFormat="1"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xf>
    <xf numFmtId="0" fontId="36" fillId="0" borderId="2" xfId="0" applyFont="1" applyFill="1" applyBorder="1" applyAlignment="1" applyProtection="1">
      <alignment horizontal="justify" vertical="center" wrapText="1"/>
    </xf>
    <xf numFmtId="0" fontId="36" fillId="0" borderId="2" xfId="0" applyFont="1" applyFill="1" applyBorder="1" applyAlignment="1" applyProtection="1">
      <alignment horizontal="center" vertical="center" wrapText="1"/>
    </xf>
    <xf numFmtId="0" fontId="35" fillId="0" borderId="24" xfId="0" applyNumberFormat="1" applyFont="1" applyFill="1" applyBorder="1" applyAlignment="1" applyProtection="1">
      <alignment horizontal="center" vertical="center" wrapText="1"/>
    </xf>
    <xf numFmtId="0" fontId="36" fillId="0" borderId="82" xfId="0" applyFont="1" applyFill="1" applyBorder="1" applyAlignment="1">
      <alignment horizontal="center" vertical="center" wrapText="1"/>
    </xf>
    <xf numFmtId="0" fontId="36" fillId="0" borderId="2" xfId="0" quotePrefix="1" applyFont="1" applyFill="1" applyBorder="1" applyAlignment="1">
      <alignment horizontal="center" vertical="center" wrapText="1"/>
    </xf>
    <xf numFmtId="0" fontId="36" fillId="0" borderId="58" xfId="0" applyFont="1" applyFill="1" applyBorder="1" applyAlignment="1">
      <alignment horizontal="center" vertical="center" wrapText="1"/>
    </xf>
    <xf numFmtId="0" fontId="36" fillId="2" borderId="4" xfId="0" applyFont="1" applyFill="1" applyBorder="1" applyAlignment="1" applyProtection="1">
      <alignment horizontal="left" vertical="center" wrapText="1"/>
    </xf>
    <xf numFmtId="0" fontId="36" fillId="2" borderId="4" xfId="0" applyFont="1" applyFill="1" applyBorder="1" applyAlignment="1" applyProtection="1">
      <alignment horizontal="center" vertical="center" wrapText="1"/>
    </xf>
    <xf numFmtId="14" fontId="36" fillId="2" borderId="4" xfId="0" applyNumberFormat="1" applyFont="1" applyFill="1" applyBorder="1" applyAlignment="1" applyProtection="1">
      <alignment horizontal="center" vertical="center" wrapText="1"/>
    </xf>
    <xf numFmtId="0" fontId="36" fillId="0" borderId="91"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36" fillId="2" borderId="1" xfId="0" applyFont="1" applyFill="1" applyBorder="1" applyAlignment="1" applyProtection="1">
      <alignment horizontal="justify" vertical="center" wrapText="1"/>
    </xf>
    <xf numFmtId="0" fontId="36" fillId="0" borderId="92" xfId="0" applyFont="1" applyFill="1" applyBorder="1" applyAlignment="1">
      <alignment horizontal="center" vertical="center" wrapText="1"/>
    </xf>
    <xf numFmtId="0" fontId="36" fillId="0" borderId="93" xfId="0" quotePrefix="1"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6" fillId="0" borderId="4" xfId="0" applyFont="1" applyFill="1" applyBorder="1" applyAlignment="1" applyProtection="1">
      <alignment horizontal="justify" vertical="center" wrapText="1"/>
    </xf>
    <xf numFmtId="0" fontId="36" fillId="0" borderId="9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6" fillId="0" borderId="95" xfId="0" applyFont="1" applyFill="1" applyBorder="1" applyAlignment="1">
      <alignment horizontal="center" vertical="center" wrapText="1"/>
    </xf>
    <xf numFmtId="0" fontId="36" fillId="0" borderId="4" xfId="0" applyFont="1" applyFill="1" applyBorder="1" applyAlignment="1" applyProtection="1">
      <alignment horizontal="center" vertical="center" wrapText="1"/>
    </xf>
    <xf numFmtId="0" fontId="36" fillId="0" borderId="74"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96" xfId="0" applyFont="1" applyFill="1" applyBorder="1" applyAlignment="1">
      <alignment horizontal="center" vertical="center" wrapText="1"/>
    </xf>
    <xf numFmtId="14" fontId="36" fillId="2" borderId="1" xfId="0" applyNumberFormat="1" applyFont="1" applyFill="1" applyBorder="1" applyAlignment="1" applyProtection="1">
      <alignment horizontal="center" vertical="center"/>
    </xf>
    <xf numFmtId="0" fontId="36" fillId="0" borderId="60" xfId="0" applyFont="1" applyFill="1" applyBorder="1" applyAlignment="1">
      <alignment horizontal="center" vertical="center" wrapText="1"/>
    </xf>
    <xf numFmtId="0" fontId="36" fillId="2" borderId="3" xfId="0" applyFont="1" applyFill="1" applyBorder="1" applyAlignment="1" applyProtection="1">
      <alignment horizontal="justify" vertical="center" wrapText="1"/>
    </xf>
    <xf numFmtId="0" fontId="36" fillId="2" borderId="3" xfId="0" applyFont="1" applyFill="1" applyBorder="1" applyAlignment="1" applyProtection="1">
      <alignment horizontal="center" vertical="center" wrapText="1"/>
    </xf>
    <xf numFmtId="0" fontId="36" fillId="0" borderId="3" xfId="0" applyFont="1" applyFill="1" applyBorder="1" applyAlignment="1" applyProtection="1">
      <alignment vertical="center" wrapText="1"/>
    </xf>
    <xf numFmtId="0" fontId="36" fillId="0" borderId="1" xfId="0" applyFont="1" applyFill="1" applyBorder="1" applyAlignment="1">
      <alignment horizontal="center" vertical="center" wrapText="1"/>
    </xf>
    <xf numFmtId="0" fontId="36" fillId="2" borderId="3" xfId="0" applyFont="1" applyFill="1" applyBorder="1" applyAlignment="1" applyProtection="1">
      <alignment horizontal="center" vertical="center"/>
    </xf>
    <xf numFmtId="14" fontId="36" fillId="2" borderId="3" xfId="0" applyNumberFormat="1" applyFont="1" applyFill="1" applyBorder="1" applyAlignment="1" applyProtection="1">
      <alignment horizontal="center" vertical="center"/>
    </xf>
    <xf numFmtId="0" fontId="35" fillId="4" borderId="42" xfId="0" applyNumberFormat="1" applyFont="1" applyFill="1" applyBorder="1" applyAlignment="1" applyProtection="1">
      <alignment horizontal="center" vertical="center" wrapText="1"/>
    </xf>
    <xf numFmtId="10" fontId="35" fillId="4" borderId="42" xfId="3" applyNumberFormat="1" applyFont="1" applyFill="1" applyBorder="1" applyAlignment="1" applyProtection="1">
      <alignment horizontal="center" vertical="center" wrapText="1"/>
    </xf>
    <xf numFmtId="14" fontId="35" fillId="4" borderId="42" xfId="0" applyNumberFormat="1" applyFont="1" applyFill="1" applyBorder="1" applyAlignment="1" applyProtection="1">
      <alignment horizontal="center" vertical="center" wrapText="1"/>
    </xf>
    <xf numFmtId="0" fontId="35" fillId="5" borderId="42" xfId="0" applyNumberFormat="1" applyFont="1" applyFill="1" applyBorder="1" applyAlignment="1" applyProtection="1">
      <alignment horizontal="center" vertical="center" wrapText="1"/>
    </xf>
    <xf numFmtId="10" fontId="35" fillId="5" borderId="42" xfId="3" applyNumberFormat="1" applyFont="1" applyFill="1" applyBorder="1" applyAlignment="1" applyProtection="1">
      <alignment horizontal="center" vertical="center" wrapText="1"/>
    </xf>
    <xf numFmtId="14" fontId="35" fillId="5" borderId="42" xfId="0" applyNumberFormat="1" applyFont="1" applyFill="1" applyBorder="1" applyAlignment="1" applyProtection="1">
      <alignment horizontal="center" vertical="center" wrapText="1"/>
    </xf>
    <xf numFmtId="14" fontId="15" fillId="5" borderId="53" xfId="0" applyNumberFormat="1" applyFont="1" applyFill="1" applyBorder="1" applyAlignment="1" applyProtection="1">
      <alignment horizontal="center" vertical="center" wrapText="1"/>
    </xf>
    <xf numFmtId="0" fontId="35" fillId="0" borderId="42" xfId="0" applyNumberFormat="1" applyFont="1" applyFill="1" applyBorder="1" applyAlignment="1" applyProtection="1">
      <alignment horizontal="center" vertical="center" wrapText="1"/>
      <protection locked="0"/>
    </xf>
    <xf numFmtId="10" fontId="35" fillId="0" borderId="42" xfId="3" applyNumberFormat="1" applyFont="1" applyFill="1" applyBorder="1" applyAlignment="1" applyProtection="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pplyProtection="1">
      <alignment horizontal="center" vertical="center" wrapText="1"/>
    </xf>
    <xf numFmtId="0" fontId="39" fillId="3" borderId="11" xfId="0" applyFont="1" applyFill="1" applyBorder="1" applyAlignment="1" applyProtection="1">
      <alignment horizontal="center" vertical="center"/>
    </xf>
    <xf numFmtId="0" fontId="35" fillId="4" borderId="1" xfId="0" applyNumberFormat="1" applyFont="1" applyFill="1" applyBorder="1" applyAlignment="1" applyProtection="1">
      <alignment horizontal="center" vertical="center" wrapText="1"/>
    </xf>
    <xf numFmtId="10" fontId="35" fillId="4" borderId="1" xfId="3" applyNumberFormat="1" applyFont="1" applyFill="1" applyBorder="1" applyAlignment="1" applyProtection="1">
      <alignment horizontal="center" vertical="center" wrapText="1"/>
    </xf>
    <xf numFmtId="14" fontId="35" fillId="4" borderId="1" xfId="0" applyNumberFormat="1" applyFont="1" applyFill="1" applyBorder="1" applyAlignment="1" applyProtection="1">
      <alignment horizontal="center" vertical="center" wrapText="1"/>
    </xf>
    <xf numFmtId="0" fontId="35" fillId="5" borderId="1" xfId="0" applyNumberFormat="1" applyFont="1" applyFill="1" applyBorder="1" applyAlignment="1" applyProtection="1">
      <alignment horizontal="center" vertical="center" wrapText="1"/>
    </xf>
    <xf numFmtId="10" fontId="35" fillId="5" borderId="1" xfId="3" applyNumberFormat="1" applyFont="1" applyFill="1" applyBorder="1" applyAlignment="1" applyProtection="1">
      <alignment horizontal="center" vertical="center" wrapText="1"/>
    </xf>
    <xf numFmtId="14" fontId="35" fillId="5" borderId="1" xfId="0" applyNumberFormat="1" applyFont="1" applyFill="1" applyBorder="1" applyAlignment="1" applyProtection="1">
      <alignment horizontal="center" vertical="center" wrapText="1"/>
    </xf>
    <xf numFmtId="14" fontId="15" fillId="5" borderId="1" xfId="0" applyNumberFormat="1" applyFont="1" applyFill="1" applyBorder="1" applyAlignment="1" applyProtection="1">
      <alignment horizontal="center" vertical="center" wrapText="1"/>
    </xf>
    <xf numFmtId="0" fontId="35" fillId="0" borderId="1" xfId="0" applyNumberFormat="1" applyFont="1" applyFill="1" applyBorder="1" applyAlignment="1" applyProtection="1">
      <alignment horizontal="center" vertical="center" wrapText="1"/>
      <protection locked="0"/>
    </xf>
    <xf numFmtId="10" fontId="35" fillId="0" borderId="1" xfId="3" applyNumberFormat="1" applyFont="1" applyFill="1" applyBorder="1" applyAlignment="1" applyProtection="1">
      <alignment horizontal="center" vertical="center" wrapText="1"/>
    </xf>
    <xf numFmtId="0" fontId="36" fillId="2" borderId="1" xfId="0" applyFont="1" applyFill="1" applyBorder="1" applyAlignment="1" applyProtection="1">
      <alignment vertical="center" wrapText="1"/>
    </xf>
    <xf numFmtId="0" fontId="45" fillId="0" borderId="1" xfId="0" applyFont="1" applyFill="1" applyBorder="1" applyAlignment="1" applyProtection="1">
      <alignment horizontal="center" vertical="center" wrapText="1"/>
    </xf>
    <xf numFmtId="14" fontId="36" fillId="2" borderId="3" xfId="0" applyNumberFormat="1" applyFont="1" applyFill="1" applyBorder="1" applyAlignment="1" applyProtection="1">
      <alignment horizontal="center" vertical="center" wrapText="1"/>
    </xf>
    <xf numFmtId="14" fontId="15" fillId="4" borderId="21" xfId="0" applyNumberFormat="1" applyFont="1" applyFill="1" applyBorder="1" applyAlignment="1" applyProtection="1">
      <alignment horizontal="center" vertical="center" wrapText="1"/>
    </xf>
    <xf numFmtId="14" fontId="15" fillId="4" borderId="24" xfId="0" applyNumberFormat="1" applyFont="1" applyFill="1" applyBorder="1" applyAlignment="1" applyProtection="1">
      <alignment horizontal="center" vertical="center" wrapText="1"/>
    </xf>
    <xf numFmtId="14" fontId="15" fillId="5" borderId="24" xfId="0" applyNumberFormat="1" applyFont="1" applyFill="1" applyBorder="1" applyAlignment="1" applyProtection="1">
      <alignment horizontal="center" vertical="center" wrapText="1"/>
    </xf>
    <xf numFmtId="0" fontId="36" fillId="0" borderId="54" xfId="0" applyFont="1" applyFill="1" applyBorder="1" applyAlignment="1">
      <alignment horizontal="center" vertical="center" wrapText="1"/>
    </xf>
    <xf numFmtId="9" fontId="36" fillId="0" borderId="54" xfId="0" applyNumberFormat="1" applyFont="1" applyFill="1" applyBorder="1" applyAlignment="1">
      <alignment horizontal="center" vertical="center" wrapText="1"/>
    </xf>
    <xf numFmtId="14" fontId="35" fillId="0" borderId="2" xfId="0" applyNumberFormat="1" applyFont="1" applyFill="1" applyBorder="1" applyAlignment="1" applyProtection="1">
      <alignment horizontal="center" vertical="center" wrapText="1"/>
    </xf>
    <xf numFmtId="14" fontId="35" fillId="0" borderId="55" xfId="0" applyNumberFormat="1" applyFont="1" applyFill="1" applyBorder="1" applyAlignment="1" applyProtection="1">
      <alignment horizontal="center" vertical="center" wrapText="1"/>
    </xf>
    <xf numFmtId="14" fontId="35" fillId="0" borderId="48" xfId="0" applyNumberFormat="1" applyFont="1" applyFill="1" applyBorder="1" applyAlignment="1" applyProtection="1">
      <alignment horizontal="center" vertical="center" wrapText="1"/>
    </xf>
    <xf numFmtId="14" fontId="35" fillId="0" borderId="19" xfId="0" applyNumberFormat="1" applyFont="1" applyFill="1" applyBorder="1" applyAlignment="1" applyProtection="1">
      <alignment horizontal="center" vertical="center" wrapText="1"/>
    </xf>
    <xf numFmtId="0" fontId="36" fillId="0" borderId="2" xfId="0" applyFont="1" applyFill="1" applyBorder="1" applyAlignment="1">
      <alignment horizontal="center" vertical="center" wrapText="1"/>
    </xf>
    <xf numFmtId="0" fontId="35" fillId="4" borderId="19" xfId="0" applyNumberFormat="1" applyFont="1" applyFill="1" applyBorder="1" applyAlignment="1" applyProtection="1">
      <alignment horizontal="center" vertical="center" wrapText="1"/>
    </xf>
    <xf numFmtId="0" fontId="35" fillId="5" borderId="24" xfId="5" applyNumberFormat="1" applyFont="1" applyFill="1" applyBorder="1" applyAlignment="1" applyProtection="1">
      <alignment horizontal="center" vertical="center" wrapText="1"/>
    </xf>
    <xf numFmtId="0" fontId="36" fillId="0" borderId="62" xfId="0" applyFont="1" applyFill="1" applyBorder="1" applyAlignment="1">
      <alignment horizontal="center" vertical="center" wrapText="1"/>
    </xf>
    <xf numFmtId="0" fontId="36" fillId="2" borderId="0" xfId="0" applyFont="1" applyFill="1" applyProtection="1"/>
    <xf numFmtId="0" fontId="36" fillId="0" borderId="56" xfId="0" applyFont="1" applyFill="1" applyBorder="1" applyAlignment="1">
      <alignment horizontal="center" vertical="center" wrapText="1"/>
    </xf>
    <xf numFmtId="9" fontId="36" fillId="0" borderId="63" xfId="0" applyNumberFormat="1" applyFont="1" applyFill="1" applyBorder="1" applyAlignment="1">
      <alignment horizontal="center" vertical="center" wrapText="1"/>
    </xf>
    <xf numFmtId="14" fontId="35" fillId="0" borderId="19" xfId="0" applyNumberFormat="1" applyFont="1" applyFill="1" applyBorder="1" applyAlignment="1" applyProtection="1">
      <alignment horizontal="center" vertical="center" wrapText="1"/>
      <protection locked="0"/>
    </xf>
    <xf numFmtId="0" fontId="35" fillId="0" borderId="64"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xf>
    <xf numFmtId="14" fontId="17" fillId="5" borderId="24" xfId="4" applyNumberFormat="1" applyFont="1" applyFill="1" applyBorder="1" applyAlignment="1" applyProtection="1">
      <alignment horizontal="center" vertical="center" wrapText="1"/>
    </xf>
    <xf numFmtId="9" fontId="36" fillId="0" borderId="65" xfId="0" applyNumberFormat="1"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94" xfId="0" applyFont="1" applyFill="1" applyBorder="1" applyAlignment="1">
      <alignment horizontal="center" vertical="center" wrapText="1"/>
    </xf>
    <xf numFmtId="0" fontId="36" fillId="0" borderId="1" xfId="0" applyFont="1" applyFill="1" applyBorder="1" applyAlignment="1" applyProtection="1">
      <alignment horizontal="center" vertical="center"/>
    </xf>
    <xf numFmtId="14" fontId="35" fillId="0" borderId="5" xfId="0" applyNumberFormat="1" applyFont="1" applyFill="1" applyBorder="1" applyAlignment="1" applyProtection="1">
      <alignment horizontal="center" vertical="center" wrapText="1"/>
      <protection locked="0"/>
    </xf>
    <xf numFmtId="14" fontId="17" fillId="4" borderId="24" xfId="4" applyNumberFormat="1" applyFont="1" applyFill="1" applyBorder="1" applyAlignment="1" applyProtection="1">
      <alignment horizontal="center" vertical="center" wrapText="1"/>
    </xf>
    <xf numFmtId="10" fontId="36" fillId="0" borderId="1" xfId="0" applyNumberFormat="1" applyFont="1" applyFill="1" applyBorder="1" applyAlignment="1">
      <alignment horizontal="center" vertical="center" wrapText="1"/>
    </xf>
    <xf numFmtId="0" fontId="35" fillId="0" borderId="59" xfId="0" applyNumberFormat="1" applyFont="1" applyFill="1" applyBorder="1" applyAlignment="1" applyProtection="1">
      <alignment horizontal="center" vertical="center" wrapText="1"/>
      <protection locked="0"/>
    </xf>
    <xf numFmtId="0" fontId="35" fillId="4" borderId="0" xfId="0" applyNumberFormat="1" applyFont="1" applyFill="1" applyBorder="1" applyAlignment="1" applyProtection="1">
      <alignment horizontal="center" vertical="center" wrapText="1"/>
    </xf>
    <xf numFmtId="10" fontId="35" fillId="4" borderId="0" xfId="3" applyNumberFormat="1" applyFont="1" applyFill="1" applyBorder="1" applyAlignment="1" applyProtection="1">
      <alignment horizontal="center" vertical="center" wrapText="1"/>
    </xf>
    <xf numFmtId="14" fontId="35" fillId="4" borderId="0" xfId="0" applyNumberFormat="1" applyFont="1" applyFill="1" applyBorder="1" applyAlignment="1" applyProtection="1">
      <alignment horizontal="center" vertical="center" wrapText="1"/>
    </xf>
    <xf numFmtId="14" fontId="17" fillId="4" borderId="0" xfId="4" applyNumberFormat="1" applyFont="1" applyFill="1" applyBorder="1" applyAlignment="1" applyProtection="1">
      <alignment horizontal="center" vertical="center" wrapText="1"/>
    </xf>
    <xf numFmtId="0" fontId="35" fillId="5" borderId="0" xfId="0" applyNumberFormat="1" applyFont="1" applyFill="1" applyBorder="1" applyAlignment="1" applyProtection="1">
      <alignment horizontal="center" vertical="center" wrapText="1"/>
    </xf>
    <xf numFmtId="10" fontId="35" fillId="5" borderId="0" xfId="3" applyNumberFormat="1" applyFont="1" applyFill="1" applyBorder="1" applyAlignment="1" applyProtection="1">
      <alignment horizontal="center" vertical="center" wrapText="1"/>
    </xf>
    <xf numFmtId="14" fontId="35" fillId="5" borderId="0" xfId="0" applyNumberFormat="1" applyFont="1" applyFill="1" applyBorder="1" applyAlignment="1" applyProtection="1">
      <alignment horizontal="center" vertical="center" wrapText="1"/>
    </xf>
    <xf numFmtId="14" fontId="15" fillId="5" borderId="0" xfId="0" applyNumberFormat="1" applyFont="1" applyFill="1" applyBorder="1" applyAlignment="1" applyProtection="1">
      <alignment horizontal="center" vertical="center" wrapText="1"/>
    </xf>
    <xf numFmtId="0" fontId="36" fillId="0" borderId="3" xfId="0" applyFont="1" applyFill="1" applyBorder="1" applyAlignment="1" applyProtection="1">
      <alignment horizontal="justify" vertical="center" wrapText="1"/>
    </xf>
    <xf numFmtId="0" fontId="35" fillId="0" borderId="2" xfId="0" applyNumberFormat="1" applyFont="1" applyFill="1" applyBorder="1" applyAlignment="1" applyProtection="1">
      <alignment horizontal="center" vertical="center" wrapText="1"/>
      <protection locked="0"/>
    </xf>
    <xf numFmtId="0" fontId="36" fillId="0" borderId="3" xfId="0" applyFont="1" applyFill="1" applyBorder="1" applyAlignment="1" applyProtection="1">
      <alignment horizontal="center" vertical="center"/>
    </xf>
    <xf numFmtId="0" fontId="36" fillId="0" borderId="3" xfId="0" applyFont="1" applyFill="1" applyBorder="1" applyAlignment="1" applyProtection="1">
      <alignment horizontal="center" vertical="top" wrapText="1"/>
    </xf>
    <xf numFmtId="0" fontId="35" fillId="0" borderId="48" xfId="0" applyNumberFormat="1"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xf>
    <xf numFmtId="0" fontId="36" fillId="2" borderId="0" xfId="0" applyFont="1" applyFill="1" applyBorder="1" applyProtection="1"/>
    <xf numFmtId="0" fontId="8" fillId="0" borderId="1"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0" fontId="45" fillId="2" borderId="104" xfId="0" applyFont="1" applyFill="1" applyBorder="1" applyAlignment="1" applyProtection="1">
      <alignment horizontal="center" vertical="center"/>
    </xf>
    <xf numFmtId="0" fontId="36" fillId="2" borderId="0" xfId="0" applyFont="1" applyFill="1" applyAlignment="1" applyProtection="1">
      <alignment vertical="center" wrapText="1"/>
    </xf>
    <xf numFmtId="0" fontId="36" fillId="10" borderId="1" xfId="0" applyFont="1" applyFill="1" applyBorder="1" applyAlignment="1" applyProtection="1">
      <alignment horizontal="center" vertical="center"/>
    </xf>
    <xf numFmtId="0" fontId="36" fillId="10" borderId="105" xfId="0" applyFont="1" applyFill="1" applyBorder="1" applyAlignment="1" applyProtection="1">
      <alignment horizontal="center" vertical="center"/>
    </xf>
    <xf numFmtId="0" fontId="8" fillId="2" borderId="1" xfId="0" applyFont="1" applyFill="1" applyBorder="1" applyAlignment="1" applyProtection="1">
      <alignment vertical="center" wrapText="1"/>
    </xf>
    <xf numFmtId="0" fontId="16" fillId="0" borderId="1" xfId="0" applyNumberFormat="1" applyFont="1" applyFill="1" applyBorder="1" applyAlignment="1" applyProtection="1">
      <alignment horizontal="left" vertical="center" wrapText="1"/>
    </xf>
    <xf numFmtId="0" fontId="8" fillId="14" borderId="1" xfId="0" applyFont="1" applyFill="1" applyBorder="1" applyAlignment="1" applyProtection="1">
      <alignment horizontal="center" vertical="center"/>
    </xf>
    <xf numFmtId="0" fontId="45" fillId="0" borderId="1" xfId="0" applyFont="1" applyFill="1" applyBorder="1" applyAlignment="1" applyProtection="1">
      <alignment vertical="center" wrapText="1"/>
    </xf>
    <xf numFmtId="0" fontId="45" fillId="2" borderId="4" xfId="0" applyFont="1" applyFill="1" applyBorder="1" applyAlignment="1" applyProtection="1">
      <alignment horizontal="center" vertical="center"/>
    </xf>
    <xf numFmtId="0" fontId="36" fillId="2" borderId="1" xfId="0" applyFont="1" applyFill="1" applyBorder="1" applyAlignment="1">
      <alignment horizontal="justify" vertical="center" wrapText="1"/>
    </xf>
    <xf numFmtId="0" fontId="36" fillId="2" borderId="5" xfId="0" applyFont="1" applyFill="1" applyBorder="1" applyAlignment="1">
      <alignment horizontal="center" vertical="center" wrapText="1"/>
    </xf>
    <xf numFmtId="14" fontId="36" fillId="2" borderId="1" xfId="0" applyNumberFormat="1" applyFont="1" applyFill="1" applyBorder="1" applyAlignment="1">
      <alignment horizontal="center" vertical="center"/>
    </xf>
    <xf numFmtId="0" fontId="36" fillId="2" borderId="1" xfId="0" applyFont="1" applyFill="1" applyBorder="1" applyAlignment="1">
      <alignment horizontal="center" vertical="center" wrapText="1"/>
    </xf>
    <xf numFmtId="0" fontId="35" fillId="5" borderId="24" xfId="0" applyNumberFormat="1" applyFont="1" applyFill="1" applyBorder="1" applyAlignment="1" applyProtection="1">
      <alignment horizontal="justify" wrapText="1"/>
    </xf>
    <xf numFmtId="0" fontId="17" fillId="5" borderId="24" xfId="4" applyNumberFormat="1" applyFont="1" applyFill="1" applyBorder="1" applyAlignment="1" applyProtection="1">
      <alignment horizontal="center" vertical="center" wrapText="1"/>
    </xf>
    <xf numFmtId="0" fontId="35" fillId="0" borderId="51" xfId="0" applyFont="1" applyFill="1" applyBorder="1" applyAlignment="1">
      <alignment horizontal="center" vertical="center" wrapText="1"/>
    </xf>
    <xf numFmtId="0" fontId="35" fillId="0" borderId="78" xfId="0" applyFont="1" applyFill="1" applyBorder="1" applyAlignment="1">
      <alignment horizontal="center" vertical="center" wrapText="1"/>
    </xf>
    <xf numFmtId="0" fontId="36" fillId="2" borderId="5" xfId="0" applyFont="1" applyFill="1" applyBorder="1" applyAlignment="1" applyProtection="1">
      <alignment horizontal="center" vertical="center" wrapText="1"/>
    </xf>
    <xf numFmtId="0" fontId="35" fillId="0" borderId="70" xfId="0" applyNumberFormat="1" applyFont="1" applyFill="1" applyBorder="1" applyAlignment="1" applyProtection="1">
      <alignment horizontal="center" vertical="center" wrapText="1"/>
      <protection locked="0"/>
    </xf>
    <xf numFmtId="0" fontId="36" fillId="0" borderId="1" xfId="0" applyFont="1" applyFill="1" applyBorder="1" applyAlignment="1">
      <alignment horizontal="justify" vertical="center" wrapText="1"/>
    </xf>
    <xf numFmtId="10" fontId="35" fillId="0" borderId="55" xfId="3" applyNumberFormat="1" applyFont="1" applyFill="1" applyBorder="1" applyAlignment="1" applyProtection="1">
      <alignment horizontal="center" vertical="center" wrapText="1"/>
    </xf>
    <xf numFmtId="10" fontId="35" fillId="0" borderId="53" xfId="3" applyNumberFormat="1" applyFont="1" applyFill="1" applyBorder="1" applyAlignment="1" applyProtection="1">
      <alignment horizontal="center" vertical="center" wrapText="1"/>
    </xf>
    <xf numFmtId="0" fontId="36" fillId="2" borderId="2" xfId="0" applyFont="1" applyFill="1" applyBorder="1" applyAlignment="1">
      <alignment horizontal="justify" vertical="center" wrapText="1"/>
    </xf>
    <xf numFmtId="0" fontId="36" fillId="2" borderId="3" xfId="0" applyFont="1" applyFill="1" applyBorder="1" applyAlignment="1">
      <alignment horizontal="center" vertical="center" wrapText="1"/>
    </xf>
    <xf numFmtId="0" fontId="35" fillId="0" borderId="86" xfId="0" applyNumberFormat="1" applyFont="1" applyFill="1" applyBorder="1" applyAlignment="1" applyProtection="1">
      <alignment horizontal="center" vertical="center" wrapText="1"/>
      <protection locked="0"/>
    </xf>
    <xf numFmtId="10" fontId="35" fillId="0" borderId="71" xfId="3" applyNumberFormat="1" applyFont="1" applyFill="1" applyBorder="1" applyAlignment="1" applyProtection="1">
      <alignment horizontal="center" vertical="center" wrapText="1"/>
    </xf>
    <xf numFmtId="14" fontId="36" fillId="2" borderId="5" xfId="0" applyNumberFormat="1" applyFont="1" applyFill="1" applyBorder="1" applyAlignment="1">
      <alignment horizontal="center" vertical="center"/>
    </xf>
    <xf numFmtId="0" fontId="15" fillId="3" borderId="2" xfId="0" applyFont="1" applyFill="1" applyBorder="1" applyAlignment="1" applyProtection="1">
      <alignment horizontal="center" vertical="center"/>
    </xf>
    <xf numFmtId="0" fontId="45" fillId="0" borderId="104" xfId="0" applyFont="1" applyFill="1" applyBorder="1" applyAlignment="1" applyProtection="1">
      <alignment horizontal="center" vertical="center"/>
    </xf>
    <xf numFmtId="0" fontId="35" fillId="0" borderId="0" xfId="0" applyNumberFormat="1" applyFont="1" applyFill="1" applyBorder="1" applyAlignment="1" applyProtection="1">
      <alignment horizontal="center" vertical="center" wrapText="1"/>
      <protection locked="0"/>
    </xf>
    <xf numFmtId="0" fontId="0" fillId="0" borderId="0" xfId="0" applyFont="1" applyAlignment="1" applyProtection="1">
      <alignment vertical="center" wrapText="1"/>
    </xf>
    <xf numFmtId="0" fontId="17" fillId="0" borderId="42" xfId="4" applyNumberFormat="1" applyFill="1" applyBorder="1" applyAlignment="1" applyProtection="1">
      <alignment horizontal="center" vertical="center" wrapText="1"/>
      <protection locked="0"/>
    </xf>
    <xf numFmtId="0" fontId="36" fillId="0" borderId="103"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06" xfId="0" applyFont="1" applyFill="1" applyBorder="1" applyAlignment="1" applyProtection="1">
      <alignment horizontal="center" vertical="center"/>
    </xf>
    <xf numFmtId="0" fontId="35" fillId="0" borderId="1" xfId="0" applyFont="1" applyFill="1" applyBorder="1" applyAlignment="1">
      <alignment horizontal="center" vertical="center" wrapText="1"/>
    </xf>
    <xf numFmtId="0" fontId="37" fillId="0" borderId="1" xfId="0" applyFont="1" applyFill="1" applyBorder="1" applyAlignment="1">
      <alignment horizontal="justify" vertical="center" wrapText="1" readingOrder="1"/>
    </xf>
    <xf numFmtId="14" fontId="37" fillId="0" borderId="1" xfId="0" applyNumberFormat="1" applyFont="1" applyFill="1" applyBorder="1" applyAlignment="1">
      <alignment horizontal="center" vertical="center" wrapText="1" readingOrder="1"/>
    </xf>
    <xf numFmtId="0" fontId="35" fillId="0" borderId="1" xfId="0" applyFont="1" applyBorder="1" applyAlignment="1" applyProtection="1">
      <alignment horizontal="center" vertical="center" wrapText="1"/>
    </xf>
    <xf numFmtId="0" fontId="35" fillId="2" borderId="1" xfId="0" applyFont="1" applyFill="1" applyBorder="1" applyAlignment="1">
      <alignment horizontal="justify" vertical="center" wrapText="1" readingOrder="1"/>
    </xf>
    <xf numFmtId="14" fontId="35" fillId="2" borderId="1" xfId="0" applyNumberFormat="1" applyFont="1" applyFill="1" applyBorder="1" applyAlignment="1">
      <alignment horizontal="center" vertical="center" wrapText="1" readingOrder="1"/>
    </xf>
    <xf numFmtId="165" fontId="35" fillId="5" borderId="1" xfId="6" applyFont="1" applyFill="1" applyBorder="1" applyAlignment="1" applyProtection="1">
      <alignment horizontal="center" vertical="center" wrapText="1"/>
    </xf>
    <xf numFmtId="14" fontId="46" fillId="5" borderId="1" xfId="7" applyNumberFormat="1" applyFont="1" applyFill="1" applyBorder="1" applyAlignment="1" applyProtection="1">
      <alignment horizontal="center" vertical="center" wrapText="1"/>
    </xf>
    <xf numFmtId="14" fontId="47" fillId="5" borderId="1" xfId="7" applyNumberFormat="1" applyFont="1" applyFill="1" applyBorder="1" applyAlignment="1" applyProtection="1">
      <alignment horizontal="center" vertical="center" wrapText="1"/>
    </xf>
    <xf numFmtId="0" fontId="36" fillId="0" borderId="1" xfId="0" applyFont="1" applyFill="1" applyBorder="1" applyAlignment="1">
      <alignment horizontal="justify" vertical="center" wrapText="1" readingOrder="1"/>
    </xf>
    <xf numFmtId="14" fontId="36" fillId="0" borderId="1" xfId="0" applyNumberFormat="1" applyFont="1" applyFill="1" applyBorder="1" applyAlignment="1">
      <alignment horizontal="center" vertical="center" wrapText="1" readingOrder="1"/>
    </xf>
    <xf numFmtId="0" fontId="36" fillId="0" borderId="1" xfId="0" applyFont="1" applyBorder="1" applyAlignment="1" applyProtection="1">
      <alignment horizontal="center" vertical="center" wrapText="1"/>
    </xf>
    <xf numFmtId="0" fontId="36" fillId="0" borderId="1" xfId="0" applyFont="1" applyBorder="1" applyAlignment="1">
      <alignment horizontal="left" vertical="center" wrapText="1" readingOrder="1"/>
    </xf>
    <xf numFmtId="0" fontId="36" fillId="0" borderId="1" xfId="0" applyFont="1" applyBorder="1" applyAlignment="1">
      <alignment horizontal="justify" vertical="center" wrapText="1" readingOrder="1"/>
    </xf>
    <xf numFmtId="14" fontId="36" fillId="0" borderId="1" xfId="0" applyNumberFormat="1" applyFont="1" applyBorder="1" applyAlignment="1">
      <alignment horizontal="center" vertical="center" wrapText="1" readingOrder="1"/>
    </xf>
    <xf numFmtId="0" fontId="36" fillId="2" borderId="1" xfId="0" applyFont="1" applyFill="1" applyBorder="1" applyAlignment="1">
      <alignment horizontal="justify" vertical="center" wrapText="1" readingOrder="1"/>
    </xf>
    <xf numFmtId="0" fontId="36" fillId="2" borderId="1" xfId="0" applyFont="1" applyFill="1" applyBorder="1" applyAlignment="1">
      <alignment horizontal="center" vertical="center" wrapText="1" readingOrder="1"/>
    </xf>
    <xf numFmtId="14" fontId="36" fillId="2" borderId="1" xfId="0" applyNumberFormat="1" applyFont="1" applyFill="1" applyBorder="1" applyAlignment="1">
      <alignment horizontal="center" vertical="center" wrapText="1" readingOrder="1"/>
    </xf>
    <xf numFmtId="0" fontId="36" fillId="0" borderId="1" xfId="0" quotePrefix="1" applyFont="1" applyFill="1" applyBorder="1" applyAlignment="1">
      <alignment horizontal="center" vertical="center" wrapText="1"/>
    </xf>
    <xf numFmtId="0" fontId="36" fillId="0" borderId="1" xfId="0" applyFont="1" applyBorder="1" applyAlignment="1">
      <alignment vertical="center" wrapText="1" readingOrder="1"/>
    </xf>
    <xf numFmtId="0" fontId="36" fillId="0" borderId="1" xfId="0" applyFont="1" applyBorder="1" applyAlignment="1">
      <alignment horizontal="center" vertical="center" wrapText="1" readingOrder="1"/>
    </xf>
    <xf numFmtId="0" fontId="0" fillId="0" borderId="1" xfId="0" applyFont="1" applyFill="1" applyBorder="1" applyAlignment="1" applyProtection="1">
      <alignment vertical="center" wrapText="1"/>
    </xf>
    <xf numFmtId="0" fontId="36" fillId="0" borderId="1" xfId="0" applyFont="1" applyBorder="1" applyAlignment="1" applyProtection="1">
      <alignment horizontal="justify" vertical="center" wrapText="1"/>
    </xf>
    <xf numFmtId="14" fontId="35" fillId="4" borderId="24" xfId="0" applyNumberFormat="1" applyFont="1" applyFill="1" applyBorder="1" applyAlignment="1" applyProtection="1">
      <alignment horizontal="justify" vertical="center" wrapText="1"/>
    </xf>
    <xf numFmtId="14" fontId="47" fillId="4" borderId="24" xfId="4" applyNumberFormat="1" applyFont="1" applyFill="1" applyBorder="1" applyAlignment="1" applyProtection="1">
      <alignment horizontal="center" vertical="center" wrapText="1"/>
    </xf>
    <xf numFmtId="10" fontId="36" fillId="0" borderId="82" xfId="0" applyNumberFormat="1" applyFont="1" applyFill="1" applyBorder="1" applyAlignment="1">
      <alignment horizontal="center" vertical="center" wrapText="1"/>
    </xf>
    <xf numFmtId="14" fontId="35" fillId="0" borderId="69" xfId="0" applyNumberFormat="1" applyFont="1" applyFill="1" applyBorder="1" applyAlignment="1" applyProtection="1">
      <alignment horizontal="center" vertical="center" wrapText="1"/>
      <protection locked="0"/>
    </xf>
    <xf numFmtId="14" fontId="35" fillId="0" borderId="24" xfId="0" applyNumberFormat="1" applyFont="1" applyFill="1" applyBorder="1" applyAlignment="1" applyProtection="1">
      <alignment horizontal="center" vertical="center" wrapText="1"/>
      <protection locked="0"/>
    </xf>
    <xf numFmtId="14" fontId="35" fillId="0" borderId="42" xfId="0" applyNumberFormat="1" applyFont="1" applyFill="1" applyBorder="1" applyAlignment="1" applyProtection="1">
      <alignment horizontal="center" vertical="center" wrapText="1"/>
      <protection locked="0"/>
    </xf>
    <xf numFmtId="0" fontId="35" fillId="0" borderId="62" xfId="0" applyFont="1" applyFill="1" applyBorder="1" applyAlignment="1">
      <alignment horizontal="center" vertical="center" wrapText="1"/>
    </xf>
    <xf numFmtId="0" fontId="35" fillId="0" borderId="97" xfId="0" applyNumberFormat="1" applyFont="1" applyFill="1" applyBorder="1" applyAlignment="1" applyProtection="1">
      <alignment horizontal="center" vertical="center" wrapText="1"/>
      <protection locked="0"/>
    </xf>
    <xf numFmtId="0" fontId="37" fillId="0" borderId="81" xfId="0" applyFont="1" applyFill="1" applyBorder="1" applyAlignment="1">
      <alignment horizontal="center" vertical="center" wrapText="1"/>
    </xf>
    <xf numFmtId="0" fontId="37" fillId="0" borderId="83" xfId="0" applyFont="1" applyFill="1" applyBorder="1" applyAlignment="1">
      <alignment horizontal="center" vertical="center" wrapText="1"/>
    </xf>
    <xf numFmtId="0" fontId="35" fillId="0" borderId="98"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justify" vertical="center"/>
    </xf>
    <xf numFmtId="0" fontId="35" fillId="0" borderId="55" xfId="0" applyNumberFormat="1" applyFont="1" applyFill="1" applyBorder="1" applyAlignment="1" applyProtection="1">
      <alignment horizontal="center" vertical="center" wrapText="1"/>
      <protection locked="0"/>
    </xf>
    <xf numFmtId="10" fontId="35" fillId="0" borderId="48" xfId="3" applyNumberFormat="1" applyFont="1" applyFill="1" applyBorder="1" applyAlignment="1" applyProtection="1">
      <alignment horizontal="center" vertical="center" wrapText="1"/>
    </xf>
    <xf numFmtId="0" fontId="36" fillId="0" borderId="8" xfId="0" applyFont="1" applyFill="1" applyBorder="1" applyAlignment="1">
      <alignment horizontal="center" vertical="center" wrapText="1"/>
    </xf>
    <xf numFmtId="14" fontId="35" fillId="0" borderId="3"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horizontal="center" vertical="center" wrapText="1"/>
      <protection locked="0"/>
    </xf>
    <xf numFmtId="0" fontId="35" fillId="0" borderId="43" xfId="0" applyNumberFormat="1" applyFont="1" applyFill="1" applyBorder="1" applyAlignment="1" applyProtection="1">
      <alignment horizontal="center" vertical="center" wrapText="1"/>
      <protection locked="0"/>
    </xf>
    <xf numFmtId="0" fontId="36" fillId="9" borderId="1" xfId="0" applyFont="1" applyFill="1" applyBorder="1" applyAlignment="1" applyProtection="1">
      <alignment horizontal="center" vertical="center"/>
    </xf>
    <xf numFmtId="0" fontId="36" fillId="9" borderId="1" xfId="0" applyFont="1" applyFill="1" applyBorder="1" applyAlignment="1" applyProtection="1">
      <alignment horizontal="justify" vertical="center" wrapText="1"/>
    </xf>
    <xf numFmtId="0" fontId="36" fillId="9" borderId="1" xfId="0" applyFont="1" applyFill="1" applyBorder="1" applyAlignment="1" applyProtection="1">
      <alignment horizontal="center" vertical="center" wrapText="1"/>
    </xf>
    <xf numFmtId="14" fontId="36" fillId="9" borderId="1" xfId="0" applyNumberFormat="1" applyFont="1" applyFill="1" applyBorder="1" applyAlignment="1" applyProtection="1">
      <alignment horizontal="center" vertical="center"/>
    </xf>
    <xf numFmtId="14" fontId="49" fillId="0" borderId="21" xfId="0" applyNumberFormat="1" applyFont="1" applyFill="1" applyBorder="1" applyAlignment="1" applyProtection="1">
      <alignment horizontal="center" vertical="center" wrapText="1"/>
      <protection locked="0"/>
    </xf>
    <xf numFmtId="0" fontId="36" fillId="2" borderId="3" xfId="0" applyFont="1" applyFill="1" applyBorder="1" applyAlignment="1" applyProtection="1">
      <alignment horizontal="justify" vertical="center"/>
    </xf>
    <xf numFmtId="0" fontId="36" fillId="0" borderId="99" xfId="0" applyFont="1" applyFill="1" applyBorder="1" applyAlignment="1">
      <alignment horizontal="center" vertical="center" wrapText="1"/>
    </xf>
    <xf numFmtId="14" fontId="35" fillId="0" borderId="79" xfId="0" quotePrefix="1" applyNumberFormat="1" applyFont="1" applyFill="1" applyBorder="1" applyAlignment="1" applyProtection="1">
      <alignment horizontal="center" vertical="center" wrapText="1"/>
      <protection locked="0"/>
    </xf>
    <xf numFmtId="0" fontId="35" fillId="0" borderId="101" xfId="0" applyNumberFormat="1" applyFont="1" applyFill="1" applyBorder="1" applyAlignment="1" applyProtection="1">
      <alignment horizontal="center" vertical="center" wrapText="1"/>
      <protection locked="0"/>
    </xf>
    <xf numFmtId="0" fontId="35" fillId="0" borderId="100" xfId="0" applyNumberFormat="1" applyFont="1" applyFill="1" applyBorder="1" applyAlignment="1" applyProtection="1">
      <alignment horizontal="center" vertical="center" wrapText="1"/>
      <protection locked="0"/>
    </xf>
    <xf numFmtId="14" fontId="35" fillId="0" borderId="100" xfId="0" quotePrefix="1" applyNumberFormat="1" applyFont="1" applyFill="1" applyBorder="1" applyAlignment="1" applyProtection="1">
      <alignment horizontal="center" vertical="center" wrapText="1"/>
      <protection locked="0"/>
    </xf>
    <xf numFmtId="14" fontId="36" fillId="0" borderId="3" xfId="0" applyNumberFormat="1" applyFont="1" applyFill="1" applyBorder="1" applyAlignment="1" applyProtection="1">
      <alignment horizontal="center" vertical="center" wrapText="1"/>
    </xf>
    <xf numFmtId="14" fontId="35" fillId="0" borderId="79" xfId="0" applyNumberFormat="1" applyFont="1" applyFill="1" applyBorder="1" applyAlignment="1" applyProtection="1">
      <alignment horizontal="center" vertical="center" wrapText="1"/>
      <protection locked="0"/>
    </xf>
    <xf numFmtId="0" fontId="35" fillId="0" borderId="79" xfId="0" applyNumberFormat="1" applyFont="1" applyFill="1" applyBorder="1" applyAlignment="1" applyProtection="1">
      <alignment horizontal="center" vertical="center" wrapText="1"/>
      <protection locked="0"/>
    </xf>
    <xf numFmtId="14" fontId="47" fillId="5" borderId="24" xfId="4" applyNumberFormat="1" applyFont="1" applyFill="1" applyBorder="1" applyAlignment="1" applyProtection="1">
      <alignment horizontal="center" vertical="center" wrapText="1"/>
    </xf>
    <xf numFmtId="0" fontId="36" fillId="0" borderId="102" xfId="0" applyFont="1" applyFill="1" applyBorder="1" applyAlignment="1">
      <alignment horizontal="center" vertical="center" wrapText="1"/>
    </xf>
    <xf numFmtId="0" fontId="16" fillId="0" borderId="1" xfId="0" applyNumberFormat="1" applyFont="1" applyFill="1" applyBorder="1" applyAlignment="1" applyProtection="1">
      <alignment vertical="center" wrapText="1"/>
    </xf>
    <xf numFmtId="0" fontId="36" fillId="14" borderId="1" xfId="0" applyFont="1" applyFill="1" applyBorder="1" applyAlignment="1" applyProtection="1">
      <alignment horizontal="center" vertical="center"/>
    </xf>
    <xf numFmtId="0" fontId="45" fillId="2" borderId="1" xfId="0" applyFont="1" applyFill="1" applyBorder="1" applyAlignment="1" applyProtection="1">
      <alignment vertical="center" wrapText="1"/>
    </xf>
    <xf numFmtId="0" fontId="39" fillId="3" borderId="1" xfId="0" applyFont="1" applyFill="1" applyBorder="1" applyAlignment="1" applyProtection="1">
      <alignment horizontal="center" vertical="center" wrapText="1"/>
    </xf>
    <xf numFmtId="0" fontId="40" fillId="3" borderId="1" xfId="0" applyFont="1" applyFill="1" applyBorder="1" applyAlignment="1">
      <alignment horizontal="center" vertical="center" wrapText="1"/>
    </xf>
    <xf numFmtId="0" fontId="40" fillId="3" borderId="1" xfId="0" applyFont="1" applyFill="1" applyBorder="1" applyAlignment="1" applyProtection="1">
      <alignment horizontal="center" vertical="center" wrapText="1"/>
    </xf>
    <xf numFmtId="0" fontId="36" fillId="0" borderId="3" xfId="0" applyFont="1" applyFill="1" applyBorder="1" applyAlignment="1">
      <alignment horizontal="center" vertical="center" wrapText="1"/>
    </xf>
    <xf numFmtId="0" fontId="36" fillId="0" borderId="1" xfId="0" applyFont="1" applyFill="1" applyBorder="1" applyAlignment="1" applyProtection="1">
      <alignment horizontal="center" vertical="center" wrapText="1"/>
    </xf>
    <xf numFmtId="14" fontId="39" fillId="3" borderId="21" xfId="0" applyNumberFormat="1" applyFont="1" applyFill="1" applyBorder="1" applyAlignment="1" applyProtection="1">
      <alignment horizontal="center" vertical="center" wrapText="1"/>
    </xf>
    <xf numFmtId="14" fontId="39" fillId="3" borderId="24" xfId="0" applyNumberFormat="1" applyFont="1" applyFill="1" applyBorder="1" applyAlignment="1" applyProtection="1">
      <alignment horizontal="center" vertical="center" wrapText="1"/>
    </xf>
    <xf numFmtId="14" fontId="39" fillId="3" borderId="53" xfId="0" applyNumberFormat="1" applyFont="1" applyFill="1" applyBorder="1" applyAlignment="1" applyProtection="1">
      <alignment horizontal="center" vertical="center" wrapText="1"/>
    </xf>
    <xf numFmtId="0" fontId="39" fillId="3" borderId="24" xfId="0" applyNumberFormat="1" applyFont="1" applyFill="1" applyBorder="1" applyAlignment="1" applyProtection="1">
      <alignment horizontal="center" vertical="center" wrapText="1"/>
    </xf>
    <xf numFmtId="14" fontId="39" fillId="3" borderId="79" xfId="0" applyNumberFormat="1" applyFont="1" applyFill="1" applyBorder="1" applyAlignment="1" applyProtection="1">
      <alignment horizontal="center" vertical="center" wrapText="1"/>
    </xf>
    <xf numFmtId="14" fontId="39" fillId="3" borderId="72" xfId="0" applyNumberFormat="1" applyFont="1" applyFill="1" applyBorder="1" applyAlignment="1" applyProtection="1">
      <alignment horizontal="center" vertical="center" wrapText="1"/>
    </xf>
    <xf numFmtId="14" fontId="39" fillId="3" borderId="3" xfId="0" applyNumberFormat="1" applyFont="1" applyFill="1" applyBorder="1" applyAlignment="1" applyProtection="1">
      <alignment horizontal="center" vertical="center" wrapText="1"/>
    </xf>
    <xf numFmtId="14" fontId="39" fillId="3" borderId="109" xfId="0" applyNumberFormat="1" applyFont="1" applyFill="1" applyBorder="1" applyAlignment="1" applyProtection="1">
      <alignment horizontal="center" vertical="center" wrapText="1"/>
    </xf>
    <xf numFmtId="14" fontId="39" fillId="3" borderId="1" xfId="0" applyNumberFormat="1" applyFont="1" applyFill="1" applyBorder="1" applyAlignment="1" applyProtection="1">
      <alignment horizontal="center" vertical="center" wrapText="1"/>
    </xf>
    <xf numFmtId="0" fontId="39" fillId="3" borderId="1" xfId="0" applyNumberFormat="1" applyFont="1" applyFill="1" applyBorder="1" applyAlignment="1" applyProtection="1">
      <alignment horizontal="center" vertical="center" wrapText="1"/>
    </xf>
    <xf numFmtId="14" fontId="39" fillId="3" borderId="44" xfId="0" applyNumberFormat="1" applyFont="1" applyFill="1" applyBorder="1" applyAlignment="1" applyProtection="1">
      <alignment horizontal="center" vertical="center" wrapText="1"/>
    </xf>
    <xf numFmtId="0" fontId="40" fillId="3" borderId="45" xfId="0" applyFont="1" applyFill="1" applyBorder="1" applyAlignment="1" applyProtection="1">
      <alignment horizontal="center" vertical="center" wrapText="1"/>
    </xf>
    <xf numFmtId="0" fontId="39" fillId="3" borderId="107" xfId="0" applyFont="1" applyFill="1" applyBorder="1" applyAlignment="1" applyProtection="1">
      <alignment horizontal="center" vertical="center" wrapText="1"/>
    </xf>
    <xf numFmtId="14" fontId="39" fillId="3" borderId="43" xfId="0" applyNumberFormat="1" applyFont="1" applyFill="1" applyBorder="1" applyAlignment="1" applyProtection="1">
      <alignment horizontal="center" vertical="center" wrapText="1"/>
    </xf>
    <xf numFmtId="0" fontId="40" fillId="3" borderId="3" xfId="0" applyFont="1" applyFill="1" applyBorder="1" applyAlignment="1">
      <alignment horizontal="center" vertical="center" wrapText="1"/>
    </xf>
    <xf numFmtId="0" fontId="36" fillId="2" borderId="4" xfId="0" applyFont="1" applyFill="1" applyBorder="1" applyAlignment="1" applyProtection="1">
      <alignment horizontal="center" vertical="center"/>
    </xf>
    <xf numFmtId="0" fontId="36" fillId="0" borderId="1"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xf>
    <xf numFmtId="0" fontId="35" fillId="0" borderId="24" xfId="5" applyNumberFormat="1" applyFont="1" applyFill="1" applyBorder="1" applyAlignment="1" applyProtection="1">
      <alignment horizontal="center" vertical="center" wrapText="1"/>
    </xf>
    <xf numFmtId="14" fontId="35" fillId="0" borderId="24" xfId="0" applyNumberFormat="1" applyFont="1" applyFill="1" applyBorder="1" applyAlignment="1" applyProtection="1">
      <alignment horizontal="justify" vertical="center" wrapText="1"/>
    </xf>
    <xf numFmtId="14" fontId="17" fillId="0" borderId="24" xfId="4" applyNumberFormat="1" applyFont="1" applyFill="1" applyBorder="1" applyAlignment="1" applyProtection="1">
      <alignment horizontal="center" vertical="center" wrapText="1"/>
    </xf>
    <xf numFmtId="10" fontId="36" fillId="0" borderId="58"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0" fontId="36" fillId="2" borderId="3" xfId="0" applyFont="1" applyFill="1" applyBorder="1" applyAlignment="1" applyProtection="1">
      <alignment horizontal="left" vertical="center" wrapText="1"/>
    </xf>
    <xf numFmtId="0" fontId="36" fillId="2" borderId="6" xfId="0" applyFont="1" applyFill="1" applyBorder="1" applyAlignment="1" applyProtection="1">
      <alignment horizontal="left" vertical="center" wrapText="1"/>
    </xf>
    <xf numFmtId="0" fontId="36" fillId="2" borderId="4" xfId="0" applyFont="1" applyFill="1" applyBorder="1" applyAlignment="1" applyProtection="1">
      <alignment horizontal="left" vertical="center" wrapText="1"/>
    </xf>
    <xf numFmtId="0" fontId="35" fillId="0" borderId="3" xfId="0" applyFont="1" applyFill="1" applyBorder="1" applyAlignment="1" applyProtection="1">
      <alignment horizontal="left" vertical="center" wrapText="1"/>
    </xf>
    <xf numFmtId="0" fontId="35" fillId="0" borderId="4" xfId="0" applyFont="1" applyFill="1" applyBorder="1" applyAlignment="1" applyProtection="1">
      <alignment horizontal="left" vertical="center" wrapText="1"/>
    </xf>
    <xf numFmtId="0" fontId="36" fillId="0" borderId="3" xfId="0" applyFont="1" applyFill="1" applyBorder="1" applyAlignment="1" applyProtection="1">
      <alignment horizontal="center" vertical="center" wrapText="1"/>
    </xf>
    <xf numFmtId="0" fontId="36" fillId="0" borderId="4" xfId="0" applyFont="1" applyFill="1" applyBorder="1" applyAlignment="1" applyProtection="1">
      <alignment horizontal="center" vertical="center" wrapText="1"/>
    </xf>
    <xf numFmtId="0" fontId="36" fillId="0" borderId="3" xfId="0" applyFont="1" applyFill="1" applyBorder="1" applyAlignment="1" applyProtection="1">
      <alignment horizontal="left" vertical="center" wrapText="1"/>
    </xf>
    <xf numFmtId="0" fontId="36" fillId="0" borderId="4" xfId="0" applyFont="1" applyFill="1" applyBorder="1" applyAlignment="1" applyProtection="1">
      <alignment horizontal="left" vertical="center" wrapText="1"/>
    </xf>
    <xf numFmtId="0" fontId="36" fillId="2" borderId="3"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6" fillId="2" borderId="6" xfId="0" applyFont="1" applyFill="1" applyBorder="1" applyAlignment="1" applyProtection="1">
      <alignment horizontal="center" vertical="center" wrapText="1"/>
    </xf>
    <xf numFmtId="14" fontId="39" fillId="3" borderId="21" xfId="0" applyNumberFormat="1" applyFont="1" applyFill="1" applyBorder="1" applyAlignment="1" applyProtection="1">
      <alignment horizontal="center" vertical="center" wrapText="1"/>
    </xf>
    <xf numFmtId="14" fontId="39" fillId="3" borderId="22" xfId="0" applyNumberFormat="1" applyFont="1" applyFill="1" applyBorder="1" applyAlignment="1" applyProtection="1">
      <alignment horizontal="center" vertical="center" wrapText="1"/>
    </xf>
    <xf numFmtId="14" fontId="39" fillId="3" borderId="23" xfId="0" applyNumberFormat="1" applyFont="1" applyFill="1" applyBorder="1" applyAlignment="1" applyProtection="1">
      <alignment horizontal="center" vertical="center" wrapText="1"/>
    </xf>
    <xf numFmtId="14" fontId="24" fillId="5" borderId="26" xfId="0" applyNumberFormat="1" applyFont="1" applyFill="1" applyBorder="1" applyAlignment="1" applyProtection="1">
      <alignment horizontal="center" vertical="center" wrapText="1"/>
    </xf>
    <xf numFmtId="14" fontId="24" fillId="5" borderId="22" xfId="0" applyNumberFormat="1" applyFont="1" applyFill="1" applyBorder="1" applyAlignment="1" applyProtection="1">
      <alignment horizontal="center" vertical="center" wrapText="1"/>
    </xf>
    <xf numFmtId="14" fontId="24" fillId="5" borderId="27" xfId="0" applyNumberFormat="1" applyFont="1" applyFill="1" applyBorder="1" applyAlignment="1" applyProtection="1">
      <alignment horizontal="center" vertical="center" wrapText="1"/>
    </xf>
    <xf numFmtId="14" fontId="39" fillId="3" borderId="24" xfId="0" applyNumberFormat="1" applyFont="1" applyFill="1" applyBorder="1" applyAlignment="1" applyProtection="1">
      <alignment horizontal="center" vertical="center" wrapText="1"/>
    </xf>
    <xf numFmtId="14" fontId="39" fillId="3" borderId="20"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4" fontId="24" fillId="4" borderId="18" xfId="0" applyNumberFormat="1" applyFont="1" applyFill="1" applyBorder="1" applyAlignment="1" applyProtection="1">
      <alignment horizontal="center" vertical="center" wrapText="1"/>
    </xf>
    <xf numFmtId="14" fontId="24" fillId="4" borderId="19" xfId="0" applyNumberFormat="1" applyFont="1" applyFill="1" applyBorder="1" applyAlignment="1" applyProtection="1">
      <alignment horizontal="center" vertical="center" wrapText="1"/>
    </xf>
    <xf numFmtId="14" fontId="24" fillId="4" borderId="25" xfId="0" applyNumberFormat="1"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0" xfId="0" applyFont="1" applyBorder="1" applyAlignment="1" applyProtection="1">
      <alignment horizontal="center" vertical="center"/>
    </xf>
    <xf numFmtId="14" fontId="39" fillId="3" borderId="19"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3" fillId="2" borderId="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2"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14" fontId="2" fillId="2" borderId="2" xfId="0" applyNumberFormat="1" applyFont="1" applyFill="1" applyBorder="1" applyAlignment="1" applyProtection="1">
      <alignment horizontal="left" vertical="center" wrapText="1"/>
    </xf>
    <xf numFmtId="14" fontId="2" fillId="2" borderId="5" xfId="0" applyNumberFormat="1" applyFont="1" applyFill="1" applyBorder="1" applyAlignment="1" applyProtection="1">
      <alignment horizontal="left" vertical="center" wrapText="1"/>
    </xf>
    <xf numFmtId="14" fontId="39" fillId="3" borderId="28" xfId="0" applyNumberFormat="1" applyFont="1" applyFill="1" applyBorder="1" applyAlignment="1" applyProtection="1">
      <alignment horizontal="center" vertical="center" wrapText="1"/>
    </xf>
    <xf numFmtId="14" fontId="39" fillId="3" borderId="0" xfId="0" applyNumberFormat="1" applyFont="1" applyFill="1" applyBorder="1" applyAlignment="1" applyProtection="1">
      <alignment horizontal="center" vertical="center" wrapText="1"/>
    </xf>
    <xf numFmtId="0" fontId="0" fillId="0" borderId="29" xfId="0" applyFont="1" applyBorder="1" applyAlignment="1" applyProtection="1">
      <alignment horizontal="center"/>
    </xf>
    <xf numFmtId="0" fontId="12" fillId="0" borderId="29" xfId="0" applyFont="1" applyBorder="1" applyAlignment="1" applyProtection="1">
      <alignment horizontal="left" vertical="center"/>
    </xf>
    <xf numFmtId="0" fontId="22" fillId="0" borderId="29"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0" borderId="16" xfId="0" applyFont="1" applyBorder="1" applyAlignment="1" applyProtection="1"/>
    <xf numFmtId="0" fontId="2" fillId="0" borderId="17"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 fontId="2" fillId="0" borderId="7" xfId="0" applyNumberFormat="1" applyFont="1" applyFill="1" applyBorder="1" applyAlignment="1" applyProtection="1">
      <alignment horizontal="left" vertical="center"/>
    </xf>
    <xf numFmtId="1" fontId="2" fillId="0" borderId="12" xfId="0" applyNumberFormat="1" applyFont="1" applyFill="1" applyBorder="1" applyAlignment="1" applyProtection="1">
      <alignment horizontal="left" vertical="center"/>
    </xf>
    <xf numFmtId="0" fontId="8" fillId="2" borderId="1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40" fillId="3" borderId="1" xfId="0" applyFont="1" applyFill="1" applyBorder="1" applyAlignment="1" applyProtection="1">
      <alignment horizontal="center" vertical="center" wrapText="1"/>
    </xf>
    <xf numFmtId="0" fontId="40" fillId="3" borderId="3" xfId="0" applyFont="1" applyFill="1" applyBorder="1" applyAlignment="1" applyProtection="1">
      <alignment horizontal="center" vertical="center" wrapText="1"/>
    </xf>
    <xf numFmtId="0" fontId="40" fillId="3" borderId="4" xfId="0" applyFont="1" applyFill="1" applyBorder="1" applyAlignment="1" applyProtection="1">
      <alignment horizontal="center" vertical="center" wrapText="1"/>
    </xf>
    <xf numFmtId="0" fontId="40" fillId="3" borderId="12" xfId="0" applyFont="1" applyFill="1" applyBorder="1" applyAlignment="1" applyProtection="1">
      <alignment horizontal="center" vertical="center" wrapText="1"/>
    </xf>
    <xf numFmtId="0" fontId="40" fillId="3" borderId="13" xfId="0" applyFont="1" applyFill="1" applyBorder="1" applyAlignment="1" applyProtection="1">
      <alignment horizontal="center" vertical="center" wrapText="1"/>
    </xf>
    <xf numFmtId="14" fontId="15" fillId="4" borderId="18" xfId="0" applyNumberFormat="1" applyFont="1" applyFill="1" applyBorder="1" applyAlignment="1" applyProtection="1">
      <alignment horizontal="center" vertical="center" wrapText="1"/>
    </xf>
    <xf numFmtId="14" fontId="15" fillId="4" borderId="19" xfId="0" applyNumberFormat="1" applyFont="1" applyFill="1" applyBorder="1" applyAlignment="1" applyProtection="1">
      <alignment horizontal="center" vertical="center" wrapText="1"/>
    </xf>
    <xf numFmtId="14" fontId="15" fillId="4" borderId="25" xfId="0" applyNumberFormat="1" applyFont="1" applyFill="1" applyBorder="1" applyAlignment="1" applyProtection="1">
      <alignment horizontal="center" vertical="center" wrapText="1"/>
    </xf>
    <xf numFmtId="14" fontId="15" fillId="5" borderId="26" xfId="0" applyNumberFormat="1" applyFont="1" applyFill="1" applyBorder="1" applyAlignment="1" applyProtection="1">
      <alignment horizontal="center" vertical="center" wrapText="1"/>
    </xf>
    <xf numFmtId="14" fontId="15" fillId="5" borderId="22" xfId="0" applyNumberFormat="1" applyFont="1" applyFill="1" applyBorder="1" applyAlignment="1" applyProtection="1">
      <alignment horizontal="center" vertical="center" wrapText="1"/>
    </xf>
    <xf numFmtId="14" fontId="15" fillId="5" borderId="27" xfId="0" applyNumberFormat="1" applyFont="1" applyFill="1" applyBorder="1" applyAlignment="1" applyProtection="1">
      <alignment horizontal="center" vertical="center" wrapText="1"/>
    </xf>
    <xf numFmtId="14" fontId="24" fillId="3" borderId="18" xfId="0" applyNumberFormat="1" applyFont="1" applyFill="1" applyBorder="1" applyAlignment="1" applyProtection="1">
      <alignment horizontal="center" vertical="center" wrapText="1"/>
    </xf>
    <xf numFmtId="14" fontId="24" fillId="3" borderId="19" xfId="0" applyNumberFormat="1"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14" fontId="36" fillId="0" borderId="3" xfId="0" applyNumberFormat="1" applyFont="1" applyFill="1" applyBorder="1" applyAlignment="1" applyProtection="1">
      <alignment horizontal="center" vertical="center"/>
    </xf>
    <xf numFmtId="14" fontId="36" fillId="0" borderId="4" xfId="0" applyNumberFormat="1" applyFont="1" applyFill="1" applyBorder="1" applyAlignment="1" applyProtection="1">
      <alignment horizontal="center" vertical="center"/>
    </xf>
    <xf numFmtId="14" fontId="36" fillId="0" borderId="84" xfId="0" applyNumberFormat="1" applyFont="1" applyFill="1" applyBorder="1" applyAlignment="1" applyProtection="1">
      <alignment horizontal="center" vertical="center"/>
    </xf>
    <xf numFmtId="14" fontId="36" fillId="0" borderId="85" xfId="0" applyNumberFormat="1" applyFont="1" applyFill="1" applyBorder="1" applyAlignment="1" applyProtection="1">
      <alignment horizontal="center" vertical="center"/>
    </xf>
    <xf numFmtId="0" fontId="35" fillId="0" borderId="75" xfId="0" applyNumberFormat="1" applyFont="1" applyFill="1" applyBorder="1" applyAlignment="1" applyProtection="1">
      <alignment horizontal="center" vertical="center" wrapText="1"/>
      <protection locked="0"/>
    </xf>
    <xf numFmtId="0" fontId="35" fillId="0" borderId="22"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6" xfId="0" applyNumberFormat="1" applyFont="1" applyFill="1" applyBorder="1" applyAlignment="1" applyProtection="1">
      <alignment horizontal="center" vertical="center" wrapText="1"/>
      <protection locked="0"/>
    </xf>
    <xf numFmtId="10" fontId="35" fillId="0" borderId="86" xfId="3" applyNumberFormat="1" applyFont="1" applyFill="1" applyBorder="1" applyAlignment="1" applyProtection="1">
      <alignment horizontal="center" vertical="center" wrapText="1"/>
    </xf>
    <xf numFmtId="10" fontId="35" fillId="0" borderId="87" xfId="3" applyNumberFormat="1" applyFont="1" applyFill="1" applyBorder="1" applyAlignment="1" applyProtection="1">
      <alignment horizontal="center" vertical="center" wrapText="1"/>
    </xf>
    <xf numFmtId="0" fontId="36" fillId="0" borderId="88" xfId="0" quotePrefix="1" applyFont="1" applyFill="1" applyBorder="1" applyAlignment="1">
      <alignment horizontal="center" vertical="center" wrapText="1"/>
    </xf>
    <xf numFmtId="0" fontId="36" fillId="0" borderId="89"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1" fillId="2" borderId="7"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14" fontId="41" fillId="0" borderId="2" xfId="0" applyNumberFormat="1" applyFont="1" applyFill="1" applyBorder="1" applyAlignment="1" applyProtection="1">
      <alignment horizontal="center" vertical="center"/>
    </xf>
    <xf numFmtId="14" fontId="41" fillId="0" borderId="5" xfId="0" applyNumberFormat="1" applyFont="1" applyFill="1" applyBorder="1" applyAlignment="1" applyProtection="1">
      <alignment horizontal="center" vertical="center"/>
    </xf>
    <xf numFmtId="0" fontId="35" fillId="2" borderId="3"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9" fillId="3" borderId="2" xfId="0" applyFont="1" applyFill="1" applyBorder="1" applyAlignment="1" applyProtection="1">
      <alignment horizontal="center" vertical="center"/>
    </xf>
    <xf numFmtId="0" fontId="39" fillId="3" borderId="13" xfId="0" applyFont="1" applyFill="1" applyBorder="1" applyAlignment="1" applyProtection="1">
      <alignment horizontal="center" vertical="center"/>
    </xf>
    <xf numFmtId="0" fontId="35" fillId="2" borderId="7" xfId="0" applyFont="1" applyFill="1" applyBorder="1" applyAlignment="1" applyProtection="1">
      <alignment horizontal="center" vertical="center" wrapText="1"/>
    </xf>
    <xf numFmtId="0" fontId="35" fillId="2" borderId="11"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14" fontId="41" fillId="2" borderId="2" xfId="0" applyNumberFormat="1" applyFont="1" applyFill="1" applyBorder="1" applyAlignment="1" applyProtection="1">
      <alignment horizontal="center" vertical="center"/>
    </xf>
    <xf numFmtId="14" fontId="41" fillId="2" borderId="5" xfId="0" applyNumberFormat="1"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41" fillId="2" borderId="3"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0" fontId="39" fillId="3" borderId="14" xfId="0" applyFont="1" applyFill="1" applyBorder="1" applyAlignment="1" applyProtection="1">
      <alignment horizontal="center" vertical="center"/>
    </xf>
    <xf numFmtId="0" fontId="39" fillId="3" borderId="5"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39" fillId="3" borderId="2" xfId="0" applyFont="1" applyFill="1" applyBorder="1" applyAlignment="1" applyProtection="1">
      <alignment horizontal="center" vertical="center" wrapText="1"/>
    </xf>
    <xf numFmtId="0" fontId="39" fillId="3" borderId="5" xfId="0" applyFont="1" applyFill="1" applyBorder="1" applyAlignment="1" applyProtection="1">
      <alignment horizontal="center" vertical="center" wrapText="1"/>
    </xf>
    <xf numFmtId="0" fontId="44" fillId="0" borderId="1" xfId="0" applyFont="1" applyBorder="1" applyAlignment="1" applyProtection="1"/>
    <xf numFmtId="0" fontId="41" fillId="2" borderId="7"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14" fillId="0" borderId="1" xfId="0" applyFont="1" applyBorder="1" applyAlignment="1" applyProtection="1"/>
    <xf numFmtId="0" fontId="2" fillId="2" borderId="9"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4" fontId="39" fillId="3" borderId="1" xfId="0" applyNumberFormat="1" applyFont="1" applyFill="1" applyBorder="1" applyAlignment="1" applyProtection="1">
      <alignment horizontal="center" vertical="center" wrapText="1"/>
    </xf>
    <xf numFmtId="14" fontId="39" fillId="3" borderId="48" xfId="0" applyNumberFormat="1" applyFont="1" applyFill="1" applyBorder="1" applyAlignment="1" applyProtection="1">
      <alignment horizontal="center" vertical="center" wrapText="1"/>
    </xf>
    <xf numFmtId="0" fontId="41" fillId="0" borderId="2" xfId="0" applyFont="1" applyFill="1" applyBorder="1" applyAlignment="1" applyProtection="1">
      <alignment horizontal="left" vertical="top" wrapText="1"/>
    </xf>
    <xf numFmtId="0" fontId="41" fillId="0" borderId="14" xfId="0" applyFont="1" applyFill="1" applyBorder="1" applyAlignment="1" applyProtection="1">
      <alignment horizontal="left" vertical="top" wrapText="1"/>
    </xf>
    <xf numFmtId="0" fontId="41" fillId="0" borderId="5" xfId="0" applyFont="1" applyFill="1" applyBorder="1" applyAlignment="1" applyProtection="1">
      <alignment horizontal="left" vertical="top" wrapText="1"/>
    </xf>
    <xf numFmtId="0" fontId="41" fillId="0" borderId="2" xfId="0" applyFont="1" applyFill="1" applyBorder="1" applyAlignment="1" applyProtection="1">
      <alignment horizontal="center" vertical="center" wrapText="1"/>
    </xf>
    <xf numFmtId="0" fontId="41" fillId="0" borderId="14" xfId="0" applyFont="1" applyFill="1" applyBorder="1" applyAlignment="1" applyProtection="1">
      <alignment horizontal="center" vertical="center" wrapText="1"/>
    </xf>
    <xf numFmtId="0" fontId="41" fillId="0" borderId="5" xfId="0" applyFont="1" applyFill="1" applyBorder="1" applyAlignment="1" applyProtection="1">
      <alignment horizontal="center" vertical="center" wrapText="1"/>
    </xf>
    <xf numFmtId="0" fontId="39" fillId="3" borderId="10" xfId="0" applyFont="1" applyFill="1" applyBorder="1" applyAlignment="1" applyProtection="1">
      <alignment horizontal="center" vertical="center"/>
    </xf>
    <xf numFmtId="0" fontId="41" fillId="0" borderId="2" xfId="0" applyFont="1" applyFill="1" applyBorder="1" applyAlignment="1" applyProtection="1">
      <alignment horizontal="center" vertical="center"/>
    </xf>
    <xf numFmtId="0" fontId="41" fillId="0" borderId="14" xfId="0" applyFont="1" applyFill="1" applyBorder="1" applyAlignment="1" applyProtection="1">
      <alignment horizontal="center" vertical="center"/>
    </xf>
    <xf numFmtId="0" fontId="41" fillId="0" borderId="5" xfId="0" applyFont="1" applyFill="1" applyBorder="1" applyAlignment="1" applyProtection="1">
      <alignment horizontal="center" vertical="center"/>
    </xf>
    <xf numFmtId="0" fontId="41" fillId="2" borderId="2" xfId="0" applyFont="1" applyFill="1" applyBorder="1" applyAlignment="1" applyProtection="1">
      <alignment horizontal="left" vertical="center" wrapText="1"/>
    </xf>
    <xf numFmtId="0" fontId="41" fillId="2" borderId="14" xfId="0" applyFont="1" applyFill="1" applyBorder="1" applyAlignment="1" applyProtection="1">
      <alignment horizontal="left" vertical="center" wrapText="1"/>
    </xf>
    <xf numFmtId="0" fontId="41" fillId="2" borderId="5" xfId="0" applyFont="1" applyFill="1" applyBorder="1" applyAlignment="1" applyProtection="1">
      <alignment horizontal="left"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14" fontId="39" fillId="3" borderId="108" xfId="0" applyNumberFormat="1" applyFont="1" applyFill="1" applyBorder="1" applyAlignment="1" applyProtection="1">
      <alignment horizontal="center" vertical="center" wrapText="1"/>
    </xf>
    <xf numFmtId="14" fontId="39" fillId="3" borderId="4" xfId="0" applyNumberFormat="1" applyFont="1" applyFill="1" applyBorder="1" applyAlignment="1" applyProtection="1">
      <alignment horizontal="center" vertical="center" wrapText="1"/>
    </xf>
    <xf numFmtId="14" fontId="39" fillId="3" borderId="9" xfId="0" applyNumberFormat="1" applyFont="1" applyFill="1" applyBorder="1" applyAlignment="1" applyProtection="1">
      <alignment horizontal="center" vertical="center" wrapText="1"/>
    </xf>
    <xf numFmtId="14" fontId="39" fillId="5" borderId="18" xfId="0" applyNumberFormat="1" applyFont="1" applyFill="1" applyBorder="1" applyAlignment="1" applyProtection="1">
      <alignment horizontal="center" vertical="center" wrapText="1"/>
    </xf>
    <xf numFmtId="14" fontId="39" fillId="5" borderId="19" xfId="0" applyNumberFormat="1" applyFont="1" applyFill="1" applyBorder="1" applyAlignment="1" applyProtection="1">
      <alignment horizontal="center" vertical="center" wrapText="1"/>
    </xf>
    <xf numFmtId="14" fontId="39" fillId="5" borderId="25"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14" fontId="39" fillId="4" borderId="18" xfId="0" applyNumberFormat="1" applyFont="1" applyFill="1" applyBorder="1" applyAlignment="1" applyProtection="1">
      <alignment horizontal="center" vertical="center" wrapText="1"/>
    </xf>
    <xf numFmtId="14" fontId="39" fillId="4" borderId="19" xfId="0" applyNumberFormat="1" applyFont="1" applyFill="1" applyBorder="1" applyAlignment="1" applyProtection="1">
      <alignment horizontal="center" vertical="center" wrapText="1"/>
    </xf>
    <xf numFmtId="14" fontId="39" fillId="4" borderId="25"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14" fontId="35" fillId="2" borderId="3" xfId="0" applyNumberFormat="1" applyFont="1" applyFill="1" applyBorder="1" applyAlignment="1" applyProtection="1">
      <alignment horizontal="center" vertical="center" wrapText="1"/>
    </xf>
    <xf numFmtId="14" fontId="35" fillId="2" borderId="6" xfId="0" applyNumberFormat="1" applyFont="1" applyFill="1" applyBorder="1" applyAlignment="1" applyProtection="1">
      <alignment horizontal="center" vertical="center" wrapText="1"/>
    </xf>
    <xf numFmtId="14" fontId="35" fillId="2" borderId="4" xfId="0" applyNumberFormat="1" applyFont="1" applyFill="1" applyBorder="1" applyAlignment="1" applyProtection="1">
      <alignment horizontal="center" vertical="center" wrapText="1"/>
    </xf>
    <xf numFmtId="0" fontId="35" fillId="2" borderId="39" xfId="0"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xf>
    <xf numFmtId="14" fontId="2" fillId="0" borderId="5" xfId="0" applyNumberFormat="1"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14" fontId="24" fillId="5" borderId="18" xfId="0" applyNumberFormat="1" applyFont="1" applyFill="1" applyBorder="1" applyAlignment="1" applyProtection="1">
      <alignment horizontal="center" vertical="center" wrapText="1"/>
    </xf>
    <xf numFmtId="14" fontId="24" fillId="5" borderId="19" xfId="0" applyNumberFormat="1" applyFont="1" applyFill="1" applyBorder="1" applyAlignment="1" applyProtection="1">
      <alignment horizontal="center" vertical="center" wrapText="1"/>
    </xf>
    <xf numFmtId="14" fontId="24" fillId="5" borderId="25"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7" fillId="3" borderId="1"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2" fillId="0" borderId="2" xfId="0" quotePrefix="1" applyFont="1" applyFill="1" applyBorder="1" applyAlignment="1" applyProtection="1">
      <alignment horizontal="left" vertical="center" wrapText="1"/>
    </xf>
    <xf numFmtId="0" fontId="2" fillId="0" borderId="14" xfId="0" quotePrefix="1" applyFont="1" applyFill="1" applyBorder="1" applyAlignment="1" applyProtection="1">
      <alignment horizontal="left" vertical="center" wrapText="1"/>
    </xf>
    <xf numFmtId="0" fontId="2" fillId="0" borderId="5" xfId="0" quotePrefix="1" applyFont="1" applyFill="1" applyBorder="1" applyAlignment="1" applyProtection="1">
      <alignment horizontal="left"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14" fontId="24" fillId="8" borderId="28" xfId="0" applyNumberFormat="1" applyFont="1" applyFill="1" applyBorder="1" applyAlignment="1" applyProtection="1">
      <alignment horizontal="center" vertical="center" wrapText="1"/>
    </xf>
    <xf numFmtId="14" fontId="24" fillId="8" borderId="0" xfId="0" applyNumberFormat="1" applyFont="1" applyFill="1" applyBorder="1" applyAlignment="1" applyProtection="1">
      <alignment horizontal="center" vertical="center" wrapText="1"/>
    </xf>
    <xf numFmtId="14" fontId="24" fillId="8" borderId="21" xfId="0" applyNumberFormat="1" applyFont="1" applyFill="1" applyBorder="1" applyAlignment="1" applyProtection="1">
      <alignment horizontal="center" vertical="center" wrapText="1"/>
    </xf>
    <xf numFmtId="14" fontId="24" fillId="8" borderId="22" xfId="0" applyNumberFormat="1" applyFont="1" applyFill="1" applyBorder="1" applyAlignment="1" applyProtection="1">
      <alignment horizontal="center" vertical="center" wrapText="1"/>
    </xf>
    <xf numFmtId="14" fontId="24" fillId="8" borderId="23" xfId="0" applyNumberFormat="1" applyFont="1" applyFill="1" applyBorder="1" applyAlignment="1" applyProtection="1">
      <alignment horizontal="center" vertical="center" wrapText="1"/>
    </xf>
    <xf numFmtId="14" fontId="24" fillId="5" borderId="21" xfId="0" applyNumberFormat="1" applyFont="1" applyFill="1" applyBorder="1" applyAlignment="1" applyProtection="1">
      <alignment horizontal="center" vertical="center" wrapText="1"/>
    </xf>
    <xf numFmtId="14" fontId="24" fillId="5" borderId="23" xfId="0" applyNumberFormat="1" applyFont="1" applyFill="1" applyBorder="1" applyAlignment="1" applyProtection="1">
      <alignment horizontal="center" vertical="center" wrapText="1"/>
    </xf>
    <xf numFmtId="14" fontId="24" fillId="4" borderId="24" xfId="0" applyNumberFormat="1" applyFont="1" applyFill="1" applyBorder="1" applyAlignment="1" applyProtection="1">
      <alignment horizontal="center" vertical="center" wrapText="1"/>
    </xf>
    <xf numFmtId="14" fontId="24" fillId="4" borderId="20" xfId="0" applyNumberFormat="1" applyFont="1" applyFill="1" applyBorder="1" applyAlignment="1" applyProtection="1">
      <alignment horizontal="center" vertical="center" wrapText="1"/>
    </xf>
    <xf numFmtId="14" fontId="24" fillId="5" borderId="24" xfId="0" applyNumberFormat="1" applyFont="1" applyFill="1" applyBorder="1" applyAlignment="1" applyProtection="1">
      <alignment horizontal="center" vertical="center" wrapText="1"/>
    </xf>
    <xf numFmtId="14" fontId="24" fillId="5" borderId="20" xfId="0" applyNumberFormat="1"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35" fillId="0" borderId="3" xfId="0" applyFont="1" applyFill="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6" fillId="0" borderId="6"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8" fillId="2" borderId="0" xfId="0" applyFont="1" applyFill="1" applyBorder="1" applyAlignment="1" applyProtection="1"/>
    <xf numFmtId="0" fontId="8" fillId="2" borderId="10" xfId="0" applyFont="1" applyFill="1" applyBorder="1" applyAlignment="1" applyProtection="1">
      <alignment horizontal="center" vertical="center"/>
    </xf>
    <xf numFmtId="0" fontId="0" fillId="0" borderId="0" xfId="0" applyAlignment="1" applyProtection="1"/>
    <xf numFmtId="0" fontId="8" fillId="2" borderId="2"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14" fontId="24" fillId="3" borderId="28" xfId="0" applyNumberFormat="1" applyFont="1" applyFill="1" applyBorder="1" applyAlignment="1" applyProtection="1">
      <alignment horizontal="center" vertical="center" wrapText="1"/>
    </xf>
    <xf numFmtId="14" fontId="24" fillId="3" borderId="0" xfId="0" applyNumberFormat="1" applyFont="1" applyFill="1" applyBorder="1" applyAlignment="1" applyProtection="1">
      <alignment horizontal="center" vertical="center" wrapText="1"/>
    </xf>
    <xf numFmtId="0" fontId="8" fillId="0" borderId="24" xfId="0" applyFont="1" applyBorder="1" applyAlignment="1" applyProtection="1">
      <alignment horizontal="justify" vertical="center" wrapText="1"/>
    </xf>
    <xf numFmtId="0" fontId="8" fillId="0" borderId="19" xfId="0" applyFont="1" applyBorder="1" applyAlignment="1" applyProtection="1">
      <alignment horizontal="justify" vertical="center" wrapText="1"/>
    </xf>
    <xf numFmtId="0" fontId="8" fillId="0" borderId="20" xfId="0" applyFont="1" applyBorder="1" applyAlignment="1" applyProtection="1">
      <alignment horizontal="justify" vertical="center" wrapText="1"/>
    </xf>
    <xf numFmtId="0" fontId="9" fillId="3" borderId="38" xfId="0" applyFont="1" applyFill="1" applyBorder="1" applyAlignment="1" applyProtection="1">
      <alignment horizontal="left" vertical="center"/>
    </xf>
    <xf numFmtId="0" fontId="9" fillId="3" borderId="40" xfId="0" applyFont="1" applyFill="1" applyBorder="1" applyAlignment="1" applyProtection="1">
      <alignment horizontal="left" vertical="center"/>
    </xf>
    <xf numFmtId="0" fontId="9" fillId="3" borderId="41" xfId="0" applyFont="1" applyFill="1" applyBorder="1" applyAlignment="1" applyProtection="1">
      <alignment horizontal="left" vertical="center"/>
    </xf>
    <xf numFmtId="0" fontId="9" fillId="3" borderId="42" xfId="0" applyFont="1" applyFill="1" applyBorder="1" applyAlignment="1" applyProtection="1">
      <alignment horizontal="left" vertical="center"/>
    </xf>
    <xf numFmtId="0" fontId="9" fillId="3" borderId="43" xfId="0" applyFont="1" applyFill="1" applyBorder="1" applyAlignment="1" applyProtection="1">
      <alignment horizontal="left" vertical="center"/>
    </xf>
    <xf numFmtId="0" fontId="9" fillId="3" borderId="21" xfId="0" applyFont="1" applyFill="1" applyBorder="1" applyAlignment="1" applyProtection="1">
      <alignment horizontal="left" vertical="center"/>
    </xf>
    <xf numFmtId="0" fontId="9" fillId="3" borderId="23" xfId="0" applyFont="1" applyFill="1" applyBorder="1" applyAlignment="1" applyProtection="1">
      <alignment horizontal="left" vertical="center"/>
    </xf>
    <xf numFmtId="0" fontId="8" fillId="0" borderId="24"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36" fillId="0" borderId="1" xfId="0" applyFont="1" applyBorder="1" applyAlignment="1" applyProtection="1">
      <alignment horizontal="center" vertical="center" wrapText="1"/>
    </xf>
    <xf numFmtId="0" fontId="37" fillId="0" borderId="1" xfId="0" applyFont="1" applyBorder="1" applyAlignment="1">
      <alignment horizontal="center" vertical="center" wrapText="1" readingOrder="1"/>
    </xf>
    <xf numFmtId="0" fontId="40" fillId="3" borderId="45"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6" fillId="0" borderId="1" xfId="0" applyFont="1" applyFill="1" applyBorder="1" applyAlignment="1">
      <alignment horizontal="center" vertical="center" wrapText="1" readingOrder="1"/>
    </xf>
    <xf numFmtId="14" fontId="39" fillId="3" borderId="38" xfId="0" applyNumberFormat="1" applyFont="1" applyFill="1" applyBorder="1" applyAlignment="1" applyProtection="1">
      <alignment horizontal="center" vertical="center" wrapText="1"/>
    </xf>
    <xf numFmtId="0" fontId="12" fillId="0" borderId="11" xfId="0" applyFont="1" applyBorder="1" applyAlignment="1" applyProtection="1">
      <alignment horizontal="center"/>
    </xf>
    <xf numFmtId="0" fontId="12" fillId="0" borderId="0" xfId="0" applyFont="1" applyBorder="1" applyAlignment="1" applyProtection="1">
      <alignment horizontal="center"/>
    </xf>
    <xf numFmtId="14" fontId="15" fillId="4" borderId="38" xfId="0" applyNumberFormat="1" applyFont="1" applyFill="1" applyBorder="1" applyAlignment="1" applyProtection="1">
      <alignment horizontal="center" vertical="center" wrapText="1"/>
    </xf>
    <xf numFmtId="14" fontId="15" fillId="5" borderId="38" xfId="0" applyNumberFormat="1" applyFont="1" applyFill="1" applyBorder="1" applyAlignment="1" applyProtection="1">
      <alignment horizontal="center" vertical="center" wrapText="1"/>
    </xf>
    <xf numFmtId="0" fontId="40" fillId="3" borderId="29" xfId="0" applyFont="1" applyFill="1" applyBorder="1" applyAlignment="1" applyProtection="1">
      <alignment horizontal="center" vertical="center"/>
    </xf>
    <xf numFmtId="14" fontId="36" fillId="0" borderId="1" xfId="0" applyNumberFormat="1" applyFont="1" applyFill="1" applyBorder="1" applyAlignment="1">
      <alignment horizontal="center" vertical="center" wrapText="1" readingOrder="1"/>
    </xf>
    <xf numFmtId="14" fontId="2" fillId="0" borderId="49" xfId="0" applyNumberFormat="1" applyFont="1" applyFill="1" applyBorder="1" applyAlignment="1" applyProtection="1">
      <alignment horizontal="center" vertical="center"/>
    </xf>
    <xf numFmtId="14" fontId="2" fillId="0" borderId="31" xfId="0" applyNumberFormat="1" applyFont="1" applyFill="1" applyBorder="1" applyAlignment="1" applyProtection="1">
      <alignment horizontal="center" vertical="center"/>
    </xf>
    <xf numFmtId="14" fontId="2" fillId="0" borderId="50" xfId="0" applyNumberFormat="1" applyFont="1" applyFill="1" applyBorder="1" applyAlignment="1" applyProtection="1">
      <alignment horizontal="center" vertical="center"/>
    </xf>
    <xf numFmtId="0" fontId="12" fillId="0" borderId="35"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20" fillId="3" borderId="31" xfId="0" applyFont="1" applyFill="1" applyBorder="1" applyAlignment="1" applyProtection="1">
      <alignment horizontal="center" vertical="center"/>
    </xf>
    <xf numFmtId="0" fontId="20" fillId="3" borderId="32" xfId="0" applyFont="1" applyFill="1" applyBorder="1" applyAlignment="1" applyProtection="1">
      <alignment horizontal="center" vertical="center"/>
    </xf>
    <xf numFmtId="0" fontId="20" fillId="3" borderId="33"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1" xfId="0" applyFont="1" applyFill="1" applyBorder="1" applyAlignment="1" applyProtection="1">
      <alignment horizontal="center" vertical="center" wrapText="1"/>
    </xf>
    <xf numFmtId="0" fontId="20" fillId="3" borderId="32" xfId="0" applyFont="1" applyFill="1" applyBorder="1" applyAlignment="1" applyProtection="1">
      <alignment horizontal="center" vertical="center" wrapText="1"/>
    </xf>
    <xf numFmtId="14" fontId="0" fillId="0" borderId="29" xfId="0" applyNumberFormat="1" applyFont="1" applyFill="1" applyBorder="1" applyAlignment="1" applyProtection="1">
      <alignment horizontal="center" vertical="center"/>
    </xf>
    <xf numFmtId="0" fontId="0" fillId="0" borderId="29" xfId="0" applyFill="1" applyBorder="1" applyAlignment="1" applyProtection="1">
      <alignment horizontal="left" vertical="center" wrapText="1"/>
    </xf>
    <xf numFmtId="14" fontId="14" fillId="0" borderId="30" xfId="0" applyNumberFormat="1" applyFont="1" applyFill="1" applyBorder="1" applyAlignment="1" applyProtection="1">
      <alignment horizontal="center" vertical="center"/>
    </xf>
    <xf numFmtId="14" fontId="14" fillId="0" borderId="31" xfId="0" applyNumberFormat="1" applyFont="1" applyFill="1" applyBorder="1" applyAlignment="1" applyProtection="1">
      <alignment horizontal="center" vertical="center"/>
    </xf>
    <xf numFmtId="14" fontId="14" fillId="0" borderId="32" xfId="0" applyNumberFormat="1" applyFont="1" applyFill="1" applyBorder="1" applyAlignment="1" applyProtection="1">
      <alignment horizontal="center" vertical="center"/>
    </xf>
    <xf numFmtId="0" fontId="14" fillId="0" borderId="30" xfId="0" applyFont="1" applyFill="1" applyBorder="1" applyAlignment="1" applyProtection="1">
      <alignment horizontal="left" vertical="center" wrapText="1"/>
    </xf>
    <xf numFmtId="0" fontId="14" fillId="0" borderId="31" xfId="0" applyFont="1" applyFill="1" applyBorder="1" applyAlignment="1" applyProtection="1">
      <alignment horizontal="left" vertical="center" wrapText="1"/>
    </xf>
    <xf numFmtId="0" fontId="14" fillId="0" borderId="32" xfId="0" applyFont="1" applyFill="1" applyBorder="1" applyAlignment="1" applyProtection="1">
      <alignment horizontal="left" vertical="center" wrapText="1"/>
    </xf>
    <xf numFmtId="14" fontId="15" fillId="3" borderId="53" xfId="0" applyNumberFormat="1" applyFont="1" applyFill="1" applyBorder="1" applyAlignment="1" applyProtection="1">
      <alignment horizontal="center" vertical="center" wrapText="1"/>
    </xf>
    <xf numFmtId="14" fontId="15" fillId="3" borderId="0" xfId="0" applyNumberFormat="1"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xf>
    <xf numFmtId="0" fontId="36" fillId="0" borderId="1" xfId="0" applyFont="1" applyFill="1" applyBorder="1" applyAlignment="1">
      <alignment horizontal="center" vertical="center" wrapText="1"/>
    </xf>
    <xf numFmtId="0" fontId="36" fillId="0" borderId="1" xfId="0" quotePrefix="1" applyFont="1" applyFill="1" applyBorder="1" applyAlignment="1">
      <alignment horizontal="center" vertical="center" wrapText="1"/>
    </xf>
    <xf numFmtId="10" fontId="35" fillId="0" borderId="1" xfId="3" applyNumberFormat="1" applyFont="1" applyFill="1" applyBorder="1" applyAlignment="1" applyProtection="1">
      <alignment horizontal="center" vertical="center" wrapText="1"/>
    </xf>
    <xf numFmtId="0" fontId="35" fillId="0" borderId="1" xfId="0" applyNumberFormat="1" applyFont="1" applyFill="1" applyBorder="1" applyAlignment="1" applyProtection="1">
      <alignment horizontal="center" vertical="center" wrapText="1"/>
      <protection locked="0"/>
    </xf>
  </cellXfs>
  <cellStyles count="8">
    <cellStyle name="Hipervínculo" xfId="4" builtinId="8"/>
    <cellStyle name="Hipervínculo 2" xfId="7"/>
    <cellStyle name="Millares" xfId="6" builtinId="3"/>
    <cellStyle name="Millares [0]" xfId="5" builtinId="6"/>
    <cellStyle name="Normal" xfId="0" builtinId="0"/>
    <cellStyle name="Normal 2" xfId="1"/>
    <cellStyle name="Normal 3" xfId="2"/>
    <cellStyle name="Porcentaje" xfId="3" builtinId="5"/>
  </cellStyles>
  <dxfs count="27">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49870</xdr:rowOff>
    </xdr:to>
    <xdr:pic>
      <xdr:nvPicPr>
        <xdr:cNvPr id="3" name="1 Imagen" descr="Logo FUGA ALCALDIA-02.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79935</xdr:colOff>
      <xdr:row>2</xdr:row>
      <xdr:rowOff>58034</xdr:rowOff>
    </xdr:to>
    <xdr:pic>
      <xdr:nvPicPr>
        <xdr:cNvPr id="3" name="1 Imagen" descr="Logo FUGA ALCALDIA-02.png">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194235</xdr:colOff>
      <xdr:row>2</xdr:row>
      <xdr:rowOff>145120</xdr:rowOff>
    </xdr:to>
    <xdr:pic>
      <xdr:nvPicPr>
        <xdr:cNvPr id="3" name="1 Imagen" descr="Logo FUGA ALCALDIA-02.png">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58034</xdr:rowOff>
    </xdr:to>
    <xdr:pic>
      <xdr:nvPicPr>
        <xdr:cNvPr id="3" name="1 Imagen" descr="Logo FUGA ALCALDIA-02.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1</xdr:col>
      <xdr:colOff>312164</xdr:colOff>
      <xdr:row>2</xdr:row>
      <xdr:rowOff>58034</xdr:rowOff>
    </xdr:to>
    <xdr:pic>
      <xdr:nvPicPr>
        <xdr:cNvPr id="2" name="1 Imagen" descr="Logo FUGA ALCALDIA-02.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5025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232335</xdr:colOff>
      <xdr:row>2</xdr:row>
      <xdr:rowOff>58034</xdr:rowOff>
    </xdr:to>
    <xdr:pic>
      <xdr:nvPicPr>
        <xdr:cNvPr id="3" name="1 Imagen" descr="Logo FUGA ALCALDIA-02.png">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3</xdr:row>
      <xdr:rowOff>175310</xdr:rowOff>
    </xdr:to>
    <xdr:pic>
      <xdr:nvPicPr>
        <xdr:cNvPr id="2" name="1 Imagen" descr="Logo FUGA ALCALDIA-02.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Downloads/ENVI&#769;O%20FINAL%20Seguimiento%20Tercer%20Cuatrimestre%20PAAC%202020%20(12-01-2021)%20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gie%20Lorena/Desktop/marzo%2016%20al%2020/plandeparticipacionciudadana2020v1_-_enero_3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Riesgos Corrupcion"/>
      <sheetName val="C2 Antitramites"/>
      <sheetName val="C3 Rendicion Cuentas"/>
      <sheetName val="C4. Atencion Ciudadano"/>
      <sheetName val="C5 Ley Transparencia"/>
      <sheetName val="C6  Iniciativas Adicionales "/>
      <sheetName val="C7 Participación Ciudadana"/>
      <sheetName val="Hoja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PPC2020"/>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intranet.fuga.gov.co/noticias/para-la-fuga-es-muy-importante-poner-en-practica-los-valores-del-codigo-de-integridad"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36"/>
  <sheetViews>
    <sheetView view="pageBreakPreview" topLeftCell="A11" zoomScale="60" zoomScaleNormal="50" workbookViewId="0">
      <selection activeCell="AE14" sqref="AE14"/>
    </sheetView>
  </sheetViews>
  <sheetFormatPr baseColWidth="10" defaultColWidth="11.453125" defaultRowHeight="17.5" x14ac:dyDescent="0.35"/>
  <cols>
    <col min="1" max="1" width="26.453125" style="4" customWidth="1"/>
    <col min="2" max="2" width="6" style="4" customWidth="1"/>
    <col min="3" max="3" width="23.26953125" style="4" customWidth="1"/>
    <col min="4" max="4" width="26.90625" style="4" customWidth="1"/>
    <col min="5" max="5" width="28.453125" style="33" customWidth="1"/>
    <col min="6" max="6" width="17.1796875" style="4" customWidth="1"/>
    <col min="7" max="8" width="11.7265625" style="33" bestFit="1" customWidth="1"/>
    <col min="9" max="13" width="11.453125" style="4" hidden="1" customWidth="1"/>
    <col min="14" max="14" width="19" style="4" hidden="1" customWidth="1"/>
    <col min="15" max="15" width="20.90625" style="4" hidden="1" customWidth="1"/>
    <col min="16" max="16" width="12.453125" style="4" hidden="1" customWidth="1"/>
    <col min="17" max="20" width="11.453125" style="4" hidden="1" customWidth="1"/>
    <col min="21" max="21" width="9" style="4" hidden="1" customWidth="1"/>
    <col min="22" max="22" width="13.6328125" style="4" hidden="1" customWidth="1"/>
    <col min="23" max="23" width="12.36328125" style="78" customWidth="1"/>
    <col min="24" max="24" width="11.1796875" style="78" customWidth="1"/>
    <col min="25" max="25" width="20" style="78" customWidth="1"/>
    <col min="26" max="26" width="42.7265625" style="78" customWidth="1"/>
    <col min="27" max="27" width="20.54296875" style="78" customWidth="1"/>
    <col min="28" max="28" width="16.7265625" style="78" customWidth="1"/>
    <col min="29" max="29" width="24.54296875" style="78" hidden="1" customWidth="1"/>
    <col min="30" max="30" width="45.36328125" style="4" customWidth="1"/>
    <col min="31" max="31" width="35.36328125" style="4" customWidth="1"/>
    <col min="32" max="16384" width="11.453125" style="4"/>
  </cols>
  <sheetData>
    <row r="1" spans="1:34" x14ac:dyDescent="0.35">
      <c r="A1" s="572"/>
      <c r="B1" s="572"/>
      <c r="C1" s="47" t="s">
        <v>238</v>
      </c>
      <c r="D1" s="573" t="s">
        <v>327</v>
      </c>
      <c r="E1" s="573"/>
      <c r="F1" s="573"/>
      <c r="G1" s="48" t="s">
        <v>240</v>
      </c>
      <c r="H1" s="49"/>
    </row>
    <row r="2" spans="1:34" x14ac:dyDescent="0.35">
      <c r="A2" s="572"/>
      <c r="B2" s="572"/>
      <c r="C2" s="47" t="s">
        <v>242</v>
      </c>
      <c r="D2" s="573" t="s">
        <v>328</v>
      </c>
      <c r="E2" s="573"/>
      <c r="F2" s="573"/>
      <c r="G2" s="48" t="s">
        <v>10</v>
      </c>
      <c r="H2" s="51">
        <v>1</v>
      </c>
    </row>
    <row r="3" spans="1:34" x14ac:dyDescent="0.35">
      <c r="A3" s="572"/>
      <c r="B3" s="572"/>
      <c r="C3" s="47" t="s">
        <v>244</v>
      </c>
      <c r="D3" s="574"/>
      <c r="E3" s="574"/>
      <c r="F3" s="574"/>
      <c r="G3" s="48" t="s">
        <v>245</v>
      </c>
      <c r="H3" s="49" t="s">
        <v>329</v>
      </c>
    </row>
    <row r="4" spans="1:34" ht="49.75" customHeight="1" x14ac:dyDescent="0.35">
      <c r="A4" s="575" t="s">
        <v>81</v>
      </c>
      <c r="B4" s="575"/>
      <c r="C4" s="575"/>
      <c r="D4" s="575"/>
      <c r="E4" s="575"/>
      <c r="F4" s="575"/>
      <c r="G4" s="575"/>
      <c r="H4" s="575"/>
    </row>
    <row r="5" spans="1:34" s="8" customFormat="1" ht="17.399999999999999" x14ac:dyDescent="0.3">
      <c r="A5" s="5" t="s">
        <v>6</v>
      </c>
      <c r="B5" s="579">
        <v>2020</v>
      </c>
      <c r="C5" s="580"/>
      <c r="D5" s="6"/>
      <c r="E5" s="7"/>
      <c r="F5" s="6"/>
      <c r="G5" s="7"/>
      <c r="H5" s="7"/>
      <c r="W5" s="128"/>
      <c r="X5" s="128"/>
      <c r="Y5" s="128"/>
      <c r="Z5" s="128"/>
      <c r="AA5" s="128"/>
      <c r="AB5" s="128"/>
      <c r="AC5" s="128"/>
    </row>
    <row r="6" spans="1:34" s="8" customFormat="1" x14ac:dyDescent="0.35">
      <c r="A6" s="5" t="s">
        <v>36</v>
      </c>
      <c r="B6" s="528" t="s">
        <v>464</v>
      </c>
      <c r="C6" s="529"/>
      <c r="D6" s="6"/>
      <c r="E6" s="7"/>
      <c r="F6" s="6"/>
      <c r="G6" s="7"/>
      <c r="H6" s="7"/>
      <c r="W6" s="128"/>
      <c r="X6" s="128"/>
      <c r="Y6" s="128"/>
      <c r="Z6" s="128"/>
      <c r="AA6" s="128"/>
      <c r="AB6" s="128"/>
      <c r="AC6" s="128"/>
    </row>
    <row r="7" spans="1:34" s="8" customFormat="1" x14ac:dyDescent="0.35">
      <c r="A7" s="9" t="s">
        <v>41</v>
      </c>
      <c r="B7" s="528" t="s">
        <v>464</v>
      </c>
      <c r="C7" s="529"/>
      <c r="D7" s="6"/>
      <c r="E7" s="7"/>
      <c r="F7" s="6"/>
      <c r="G7" s="7"/>
      <c r="H7" s="7"/>
      <c r="W7" s="128"/>
      <c r="X7" s="128"/>
      <c r="Y7" s="128"/>
      <c r="Z7" s="128"/>
      <c r="AA7" s="128"/>
      <c r="AB7" s="128"/>
      <c r="AC7" s="128"/>
    </row>
    <row r="8" spans="1:34" s="8" customFormat="1" x14ac:dyDescent="0.35">
      <c r="A8" s="9" t="s">
        <v>10</v>
      </c>
      <c r="B8" s="581">
        <v>4</v>
      </c>
      <c r="C8" s="582"/>
      <c r="D8" s="6"/>
      <c r="E8" s="7"/>
      <c r="F8" s="6"/>
      <c r="G8" s="7"/>
      <c r="H8" s="7"/>
      <c r="W8" s="128"/>
      <c r="X8" s="128"/>
      <c r="Y8" s="128"/>
      <c r="Z8" s="128"/>
      <c r="AA8" s="128"/>
      <c r="AB8" s="128"/>
      <c r="AC8" s="128"/>
    </row>
    <row r="9" spans="1:34" s="8" customFormat="1" ht="42.65" customHeight="1" x14ac:dyDescent="0.25">
      <c r="A9" s="9" t="s">
        <v>7</v>
      </c>
      <c r="B9" s="576" t="s">
        <v>166</v>
      </c>
      <c r="C9" s="577"/>
      <c r="D9" s="577"/>
      <c r="E9" s="577"/>
      <c r="F9" s="577"/>
      <c r="G9" s="577"/>
      <c r="H9" s="578"/>
      <c r="W9" s="128"/>
      <c r="X9" s="128"/>
      <c r="Y9" s="128"/>
      <c r="Z9" s="128"/>
      <c r="AA9" s="128"/>
      <c r="AB9" s="128"/>
      <c r="AC9" s="128"/>
    </row>
    <row r="10" spans="1:34" s="78" customFormat="1" ht="18" customHeight="1" x14ac:dyDescent="0.35">
      <c r="A10" s="76"/>
      <c r="B10" s="76"/>
      <c r="C10" s="76"/>
      <c r="D10" s="76"/>
      <c r="E10" s="77"/>
      <c r="F10" s="76"/>
      <c r="G10" s="77"/>
      <c r="H10" s="77"/>
      <c r="I10" s="530" t="s">
        <v>60</v>
      </c>
      <c r="J10" s="531"/>
      <c r="K10" s="531"/>
      <c r="L10" s="531"/>
      <c r="M10" s="531"/>
      <c r="N10" s="531"/>
      <c r="O10" s="532"/>
      <c r="P10" s="523" t="s">
        <v>61</v>
      </c>
      <c r="Q10" s="524"/>
      <c r="R10" s="524"/>
      <c r="S10" s="524"/>
      <c r="T10" s="524"/>
      <c r="U10" s="524"/>
      <c r="V10" s="525"/>
      <c r="W10" s="570" t="s">
        <v>62</v>
      </c>
      <c r="X10" s="571"/>
      <c r="Y10" s="571"/>
      <c r="Z10" s="571"/>
      <c r="AA10" s="571"/>
      <c r="AB10" s="571"/>
      <c r="AC10" s="571"/>
      <c r="AD10" s="571"/>
      <c r="AE10" s="571"/>
      <c r="AF10" s="571"/>
      <c r="AG10" s="571"/>
      <c r="AH10" s="571"/>
    </row>
    <row r="11" spans="1:34" s="79" customFormat="1" ht="27.5" customHeight="1" x14ac:dyDescent="0.35">
      <c r="A11" s="533" t="s">
        <v>0</v>
      </c>
      <c r="B11" s="533" t="s">
        <v>1</v>
      </c>
      <c r="C11" s="533"/>
      <c r="D11" s="533" t="s">
        <v>33</v>
      </c>
      <c r="E11" s="533" t="s">
        <v>34</v>
      </c>
      <c r="F11" s="533" t="s">
        <v>2</v>
      </c>
      <c r="G11" s="533" t="s">
        <v>5</v>
      </c>
      <c r="H11" s="533"/>
      <c r="I11" s="520" t="s">
        <v>70</v>
      </c>
      <c r="J11" s="521"/>
      <c r="K11" s="521"/>
      <c r="L11" s="521"/>
      <c r="M11" s="522"/>
      <c r="N11" s="526" t="s">
        <v>64</v>
      </c>
      <c r="O11" s="527"/>
      <c r="P11" s="520" t="s">
        <v>70</v>
      </c>
      <c r="Q11" s="521"/>
      <c r="R11" s="521"/>
      <c r="S11" s="521"/>
      <c r="T11" s="522"/>
      <c r="U11" s="526" t="s">
        <v>64</v>
      </c>
      <c r="V11" s="527"/>
      <c r="W11" s="520" t="s">
        <v>70</v>
      </c>
      <c r="X11" s="521"/>
      <c r="Y11" s="521"/>
      <c r="Z11" s="521"/>
      <c r="AA11" s="522"/>
      <c r="AB11" s="526" t="s">
        <v>64</v>
      </c>
      <c r="AC11" s="544"/>
      <c r="AD11" s="504" t="s">
        <v>622</v>
      </c>
      <c r="AE11" s="504"/>
      <c r="AF11" s="504"/>
      <c r="AG11" s="504"/>
      <c r="AH11" s="504"/>
    </row>
    <row r="12" spans="1:34" s="79" customFormat="1" ht="62" x14ac:dyDescent="0.35">
      <c r="A12" s="533"/>
      <c r="B12" s="533"/>
      <c r="C12" s="533"/>
      <c r="D12" s="533"/>
      <c r="E12" s="533"/>
      <c r="F12" s="533"/>
      <c r="G12" s="477" t="s">
        <v>4</v>
      </c>
      <c r="H12" s="477" t="s">
        <v>3</v>
      </c>
      <c r="I12" s="482" t="s">
        <v>65</v>
      </c>
      <c r="J12" s="482" t="s">
        <v>66</v>
      </c>
      <c r="K12" s="482" t="s">
        <v>257</v>
      </c>
      <c r="L12" s="482" t="s">
        <v>67</v>
      </c>
      <c r="M12" s="482" t="s">
        <v>68</v>
      </c>
      <c r="N12" s="483" t="s">
        <v>69</v>
      </c>
      <c r="O12" s="482" t="s">
        <v>73</v>
      </c>
      <c r="P12" s="482" t="s">
        <v>65</v>
      </c>
      <c r="Q12" s="482" t="s">
        <v>66</v>
      </c>
      <c r="R12" s="482" t="s">
        <v>257</v>
      </c>
      <c r="S12" s="482" t="s">
        <v>67</v>
      </c>
      <c r="T12" s="482" t="s">
        <v>68</v>
      </c>
      <c r="U12" s="483" t="s">
        <v>69</v>
      </c>
      <c r="V12" s="482" t="s">
        <v>73</v>
      </c>
      <c r="W12" s="482" t="s">
        <v>65</v>
      </c>
      <c r="X12" s="482" t="s">
        <v>66</v>
      </c>
      <c r="Y12" s="482" t="s">
        <v>257</v>
      </c>
      <c r="Z12" s="484" t="s">
        <v>67</v>
      </c>
      <c r="AA12" s="482" t="s">
        <v>68</v>
      </c>
      <c r="AB12" s="483" t="s">
        <v>69</v>
      </c>
      <c r="AC12" s="485" t="s">
        <v>73</v>
      </c>
      <c r="AD12" s="478" t="s">
        <v>623</v>
      </c>
      <c r="AE12" s="478" t="s">
        <v>624</v>
      </c>
      <c r="AF12" s="478" t="s">
        <v>625</v>
      </c>
      <c r="AG12" s="478" t="s">
        <v>626</v>
      </c>
      <c r="AH12" s="478" t="s">
        <v>627</v>
      </c>
    </row>
    <row r="13" spans="1:34" ht="84" x14ac:dyDescent="0.25">
      <c r="A13" s="198" t="s">
        <v>117</v>
      </c>
      <c r="B13" s="199" t="s">
        <v>101</v>
      </c>
      <c r="C13" s="200" t="s">
        <v>379</v>
      </c>
      <c r="D13" s="200" t="s">
        <v>380</v>
      </c>
      <c r="E13" s="200" t="s">
        <v>381</v>
      </c>
      <c r="F13" s="200" t="s">
        <v>113</v>
      </c>
      <c r="G13" s="201">
        <v>43845</v>
      </c>
      <c r="H13" s="201">
        <v>43889</v>
      </c>
      <c r="I13" s="202"/>
      <c r="J13" s="202"/>
      <c r="K13" s="203" t="e">
        <f>J13/I13</f>
        <v>#DIV/0!</v>
      </c>
      <c r="L13" s="202"/>
      <c r="M13" s="202"/>
      <c r="N13" s="202"/>
      <c r="O13" s="202"/>
      <c r="P13" s="204"/>
      <c r="Q13" s="204"/>
      <c r="R13" s="205" t="e">
        <f>Q13/P13</f>
        <v>#DIV/0!</v>
      </c>
      <c r="S13" s="204"/>
      <c r="T13" s="204"/>
      <c r="U13" s="204"/>
      <c r="V13" s="194"/>
      <c r="W13" s="206"/>
      <c r="X13" s="206"/>
      <c r="Y13" s="207"/>
      <c r="Z13" s="208" t="s">
        <v>479</v>
      </c>
      <c r="AA13" s="206"/>
      <c r="AB13" s="206"/>
      <c r="AC13" s="206"/>
      <c r="AD13" s="209" t="s">
        <v>628</v>
      </c>
      <c r="AE13" s="209" t="s">
        <v>629</v>
      </c>
      <c r="AF13" s="210">
        <v>100</v>
      </c>
      <c r="AG13" s="210">
        <v>100</v>
      </c>
      <c r="AH13" s="211">
        <f t="shared" ref="AH13:AH15" si="0">(AF13+AG13)/2</f>
        <v>100</v>
      </c>
    </row>
    <row r="14" spans="1:34" ht="378" customHeight="1" x14ac:dyDescent="0.25">
      <c r="A14" s="212" t="s">
        <v>118</v>
      </c>
      <c r="B14" s="213" t="s">
        <v>89</v>
      </c>
      <c r="C14" s="214" t="s">
        <v>382</v>
      </c>
      <c r="D14" s="200" t="s">
        <v>390</v>
      </c>
      <c r="E14" s="200" t="s">
        <v>383</v>
      </c>
      <c r="F14" s="200" t="s">
        <v>470</v>
      </c>
      <c r="G14" s="201">
        <v>43845</v>
      </c>
      <c r="H14" s="201">
        <v>43861</v>
      </c>
      <c r="I14" s="202"/>
      <c r="J14" s="202"/>
      <c r="K14" s="203"/>
      <c r="L14" s="202"/>
      <c r="M14" s="202"/>
      <c r="N14" s="202"/>
      <c r="O14" s="202"/>
      <c r="P14" s="204"/>
      <c r="Q14" s="204"/>
      <c r="R14" s="205"/>
      <c r="S14" s="204"/>
      <c r="T14" s="204"/>
      <c r="U14" s="204"/>
      <c r="V14" s="194"/>
      <c r="W14" s="206"/>
      <c r="X14" s="206"/>
      <c r="Y14" s="207"/>
      <c r="Z14" s="215" t="s">
        <v>517</v>
      </c>
      <c r="AA14" s="216" t="s">
        <v>475</v>
      </c>
      <c r="AB14" s="217" t="s">
        <v>487</v>
      </c>
      <c r="AC14" s="218" t="s">
        <v>488</v>
      </c>
      <c r="AD14" s="219" t="s">
        <v>630</v>
      </c>
      <c r="AE14" s="220" t="s">
        <v>631</v>
      </c>
      <c r="AF14" s="221">
        <v>100</v>
      </c>
      <c r="AG14" s="221">
        <v>100</v>
      </c>
      <c r="AH14" s="222">
        <f t="shared" si="0"/>
        <v>100</v>
      </c>
    </row>
    <row r="15" spans="1:34" ht="112" x14ac:dyDescent="0.25">
      <c r="A15" s="212" t="s">
        <v>118</v>
      </c>
      <c r="B15" s="199" t="s">
        <v>458</v>
      </c>
      <c r="C15" s="223" t="s">
        <v>120</v>
      </c>
      <c r="D15" s="200" t="s">
        <v>384</v>
      </c>
      <c r="E15" s="200" t="s">
        <v>121</v>
      </c>
      <c r="F15" s="200" t="s">
        <v>113</v>
      </c>
      <c r="G15" s="201">
        <v>43854</v>
      </c>
      <c r="H15" s="201">
        <v>43861</v>
      </c>
      <c r="I15" s="202"/>
      <c r="J15" s="202"/>
      <c r="K15" s="203"/>
      <c r="L15" s="202"/>
      <c r="M15" s="202"/>
      <c r="N15" s="202"/>
      <c r="O15" s="202"/>
      <c r="P15" s="204"/>
      <c r="Q15" s="204"/>
      <c r="R15" s="205"/>
      <c r="S15" s="204"/>
      <c r="T15" s="204"/>
      <c r="U15" s="204"/>
      <c r="V15" s="194"/>
      <c r="W15" s="206"/>
      <c r="X15" s="206"/>
      <c r="Y15" s="206"/>
      <c r="Z15" s="224" t="s">
        <v>479</v>
      </c>
      <c r="AA15" s="225"/>
      <c r="AB15" s="206"/>
      <c r="AC15" s="218"/>
      <c r="AD15" s="219" t="s">
        <v>632</v>
      </c>
      <c r="AE15" s="219" t="s">
        <v>633</v>
      </c>
      <c r="AF15" s="221">
        <v>100</v>
      </c>
      <c r="AG15" s="221">
        <v>100</v>
      </c>
      <c r="AH15" s="222">
        <f t="shared" si="0"/>
        <v>100</v>
      </c>
    </row>
    <row r="16" spans="1:34" ht="355.25" customHeight="1" x14ac:dyDescent="0.25">
      <c r="A16" s="212" t="s">
        <v>391</v>
      </c>
      <c r="B16" s="199" t="s">
        <v>148</v>
      </c>
      <c r="C16" s="223" t="s">
        <v>394</v>
      </c>
      <c r="D16" s="200" t="s">
        <v>431</v>
      </c>
      <c r="E16" s="200" t="s">
        <v>393</v>
      </c>
      <c r="F16" s="200" t="s">
        <v>119</v>
      </c>
      <c r="G16" s="201">
        <v>44105</v>
      </c>
      <c r="H16" s="201">
        <v>44180</v>
      </c>
      <c r="I16" s="202"/>
      <c r="J16" s="202"/>
      <c r="K16" s="203"/>
      <c r="L16" s="202"/>
      <c r="M16" s="202"/>
      <c r="N16" s="202"/>
      <c r="O16" s="202"/>
      <c r="P16" s="204"/>
      <c r="Q16" s="204"/>
      <c r="R16" s="205"/>
      <c r="S16" s="204"/>
      <c r="T16" s="204"/>
      <c r="U16" s="204"/>
      <c r="V16" s="194"/>
      <c r="W16" s="206">
        <v>1</v>
      </c>
      <c r="X16" s="206">
        <v>1</v>
      </c>
      <c r="Y16" s="226">
        <f>+X16/W16</f>
        <v>1</v>
      </c>
      <c r="Z16" s="206" t="s">
        <v>486</v>
      </c>
      <c r="AA16" s="218" t="s">
        <v>476</v>
      </c>
      <c r="AB16" s="217" t="s">
        <v>487</v>
      </c>
      <c r="AC16" s="218" t="s">
        <v>488</v>
      </c>
      <c r="AD16" s="219" t="s">
        <v>641</v>
      </c>
      <c r="AE16" s="219" t="s">
        <v>635</v>
      </c>
      <c r="AF16" s="221">
        <v>100</v>
      </c>
      <c r="AG16" s="221">
        <v>100</v>
      </c>
      <c r="AH16" s="222">
        <f t="shared" ref="AH16:AH17" si="1">(AF16+AG16)/2</f>
        <v>100</v>
      </c>
    </row>
    <row r="17" spans="1:34" ht="283.75" customHeight="1" thickBot="1" x14ac:dyDescent="0.3">
      <c r="A17" s="212" t="s">
        <v>391</v>
      </c>
      <c r="B17" s="199" t="s">
        <v>177</v>
      </c>
      <c r="C17" s="223" t="s">
        <v>392</v>
      </c>
      <c r="D17" s="200" t="s">
        <v>384</v>
      </c>
      <c r="E17" s="200" t="s">
        <v>121</v>
      </c>
      <c r="F17" s="200" t="s">
        <v>113</v>
      </c>
      <c r="G17" s="201">
        <v>44166</v>
      </c>
      <c r="H17" s="201">
        <v>44180</v>
      </c>
      <c r="I17" s="202"/>
      <c r="J17" s="202"/>
      <c r="K17" s="203"/>
      <c r="L17" s="202"/>
      <c r="M17" s="202"/>
      <c r="N17" s="202"/>
      <c r="O17" s="202"/>
      <c r="P17" s="204"/>
      <c r="Q17" s="204"/>
      <c r="R17" s="205"/>
      <c r="S17" s="204"/>
      <c r="T17" s="204"/>
      <c r="U17" s="204"/>
      <c r="V17" s="194"/>
      <c r="W17" s="206">
        <v>1</v>
      </c>
      <c r="X17" s="206">
        <v>1</v>
      </c>
      <c r="Y17" s="226">
        <v>1</v>
      </c>
      <c r="Z17" s="206" t="s">
        <v>489</v>
      </c>
      <c r="AA17" s="218" t="s">
        <v>475</v>
      </c>
      <c r="AB17" s="227" t="s">
        <v>487</v>
      </c>
      <c r="AC17" s="218" t="s">
        <v>488</v>
      </c>
      <c r="AD17" s="219" t="s">
        <v>641</v>
      </c>
      <c r="AE17" s="219" t="s">
        <v>635</v>
      </c>
      <c r="AF17" s="221">
        <v>100</v>
      </c>
      <c r="AG17" s="221">
        <v>100</v>
      </c>
      <c r="AH17" s="222">
        <f t="shared" si="1"/>
        <v>100</v>
      </c>
    </row>
    <row r="18" spans="1:34" ht="115.5" customHeight="1" thickBot="1" x14ac:dyDescent="0.3">
      <c r="A18" s="228" t="s">
        <v>122</v>
      </c>
      <c r="B18" s="199" t="s">
        <v>90</v>
      </c>
      <c r="C18" s="229" t="s">
        <v>468</v>
      </c>
      <c r="D18" s="200" t="s">
        <v>123</v>
      </c>
      <c r="E18" s="200" t="s">
        <v>124</v>
      </c>
      <c r="F18" s="200" t="s">
        <v>113</v>
      </c>
      <c r="G18" s="201">
        <v>43861</v>
      </c>
      <c r="H18" s="201">
        <v>43876</v>
      </c>
      <c r="I18" s="202"/>
      <c r="J18" s="202"/>
      <c r="K18" s="203"/>
      <c r="L18" s="202"/>
      <c r="M18" s="202"/>
      <c r="N18" s="202"/>
      <c r="O18" s="202"/>
      <c r="P18" s="204"/>
      <c r="Q18" s="204"/>
      <c r="R18" s="205"/>
      <c r="S18" s="204"/>
      <c r="T18" s="204"/>
      <c r="U18" s="204"/>
      <c r="V18" s="194"/>
      <c r="W18" s="206"/>
      <c r="X18" s="206"/>
      <c r="Y18" s="226"/>
      <c r="Z18" s="230" t="s">
        <v>479</v>
      </c>
      <c r="AA18" s="206"/>
      <c r="AB18" s="206"/>
      <c r="AC18" s="218"/>
      <c r="AD18" s="219" t="s">
        <v>634</v>
      </c>
      <c r="AE18" s="219" t="s">
        <v>635</v>
      </c>
      <c r="AF18" s="221">
        <v>100</v>
      </c>
      <c r="AG18" s="221">
        <v>100</v>
      </c>
      <c r="AH18" s="222">
        <f t="shared" ref="AH18:AH23" si="2">(AF18+AG18)/2</f>
        <v>100</v>
      </c>
    </row>
    <row r="19" spans="1:34" ht="57.65" customHeight="1" thickBot="1" x14ac:dyDescent="0.3">
      <c r="A19" s="516" t="s">
        <v>125</v>
      </c>
      <c r="B19" s="514" t="s">
        <v>91</v>
      </c>
      <c r="C19" s="505" t="s">
        <v>126</v>
      </c>
      <c r="D19" s="505" t="s">
        <v>639</v>
      </c>
      <c r="E19" s="505" t="s">
        <v>128</v>
      </c>
      <c r="F19" s="505" t="s">
        <v>113</v>
      </c>
      <c r="G19" s="231">
        <v>43943</v>
      </c>
      <c r="H19" s="231">
        <v>43956</v>
      </c>
      <c r="I19" s="202"/>
      <c r="J19" s="202"/>
      <c r="K19" s="203"/>
      <c r="L19" s="202"/>
      <c r="M19" s="202"/>
      <c r="N19" s="202"/>
      <c r="O19" s="202"/>
      <c r="P19" s="204"/>
      <c r="Q19" s="204"/>
      <c r="R19" s="205"/>
      <c r="S19" s="204"/>
      <c r="T19" s="204"/>
      <c r="U19" s="204"/>
      <c r="V19" s="194"/>
      <c r="W19" s="206"/>
      <c r="X19" s="206"/>
      <c r="Y19" s="226"/>
      <c r="Z19" s="230" t="s">
        <v>479</v>
      </c>
      <c r="AA19" s="206"/>
      <c r="AB19" s="206"/>
      <c r="AC19" s="218"/>
      <c r="AD19" s="219" t="s">
        <v>636</v>
      </c>
      <c r="AE19" s="219" t="s">
        <v>637</v>
      </c>
      <c r="AF19" s="221">
        <v>100</v>
      </c>
      <c r="AG19" s="221">
        <v>100</v>
      </c>
      <c r="AH19" s="222">
        <f t="shared" si="2"/>
        <v>100</v>
      </c>
    </row>
    <row r="20" spans="1:34" ht="74.400000000000006" customHeight="1" x14ac:dyDescent="0.25">
      <c r="A20" s="517"/>
      <c r="B20" s="519"/>
      <c r="C20" s="506"/>
      <c r="D20" s="506"/>
      <c r="E20" s="506"/>
      <c r="F20" s="506"/>
      <c r="G20" s="231">
        <v>44069</v>
      </c>
      <c r="H20" s="231">
        <v>44076</v>
      </c>
      <c r="I20" s="202"/>
      <c r="J20" s="202"/>
      <c r="K20" s="203"/>
      <c r="L20" s="202"/>
      <c r="M20" s="202"/>
      <c r="N20" s="202"/>
      <c r="O20" s="202"/>
      <c r="P20" s="204"/>
      <c r="Q20" s="204"/>
      <c r="R20" s="205"/>
      <c r="S20" s="204"/>
      <c r="T20" s="204"/>
      <c r="U20" s="204"/>
      <c r="V20" s="194"/>
      <c r="W20" s="206"/>
      <c r="X20" s="206"/>
      <c r="Y20" s="226"/>
      <c r="Z20" s="230" t="s">
        <v>479</v>
      </c>
      <c r="AA20" s="206"/>
      <c r="AB20" s="206"/>
      <c r="AC20" s="218"/>
      <c r="AD20" s="219" t="s">
        <v>636</v>
      </c>
      <c r="AE20" s="219" t="s">
        <v>637</v>
      </c>
      <c r="AF20" s="221">
        <v>100</v>
      </c>
      <c r="AG20" s="221">
        <v>100</v>
      </c>
      <c r="AH20" s="222">
        <f t="shared" si="2"/>
        <v>100</v>
      </c>
    </row>
    <row r="21" spans="1:34" ht="217.25" customHeight="1" x14ac:dyDescent="0.25">
      <c r="A21" s="518"/>
      <c r="B21" s="515"/>
      <c r="C21" s="507"/>
      <c r="D21" s="507" t="s">
        <v>127</v>
      </c>
      <c r="E21" s="507" t="s">
        <v>128</v>
      </c>
      <c r="F21" s="507" t="s">
        <v>113</v>
      </c>
      <c r="G21" s="201">
        <v>44102</v>
      </c>
      <c r="H21" s="201">
        <v>44135</v>
      </c>
      <c r="I21" s="202"/>
      <c r="J21" s="202"/>
      <c r="K21" s="203" t="e">
        <f t="shared" ref="K21:K23" si="3">J21/I21</f>
        <v>#DIV/0!</v>
      </c>
      <c r="L21" s="202"/>
      <c r="M21" s="202"/>
      <c r="N21" s="202"/>
      <c r="O21" s="202"/>
      <c r="P21" s="204"/>
      <c r="Q21" s="204"/>
      <c r="R21" s="205" t="e">
        <f t="shared" ref="R21:R23" si="4">Q21/P21</f>
        <v>#DIV/0!</v>
      </c>
      <c r="S21" s="204"/>
      <c r="T21" s="204"/>
      <c r="U21" s="204"/>
      <c r="V21" s="194"/>
      <c r="W21" s="206">
        <v>1</v>
      </c>
      <c r="X21" s="206">
        <v>1</v>
      </c>
      <c r="Y21" s="226">
        <v>1</v>
      </c>
      <c r="Z21" s="206" t="s">
        <v>478</v>
      </c>
      <c r="AA21" s="218" t="s">
        <v>477</v>
      </c>
      <c r="AB21" s="227" t="s">
        <v>487</v>
      </c>
      <c r="AC21" s="218" t="s">
        <v>488</v>
      </c>
      <c r="AD21" s="219" t="s">
        <v>638</v>
      </c>
      <c r="AE21" s="219" t="s">
        <v>635</v>
      </c>
      <c r="AF21" s="221">
        <v>100</v>
      </c>
      <c r="AG21" s="221">
        <v>100</v>
      </c>
      <c r="AH21" s="222">
        <f t="shared" si="2"/>
        <v>100</v>
      </c>
    </row>
    <row r="22" spans="1:34" ht="44.4" customHeight="1" x14ac:dyDescent="0.25">
      <c r="A22" s="508" t="s">
        <v>129</v>
      </c>
      <c r="B22" s="510" t="s">
        <v>93</v>
      </c>
      <c r="C22" s="512" t="s">
        <v>130</v>
      </c>
      <c r="D22" s="514" t="s">
        <v>131</v>
      </c>
      <c r="E22" s="514" t="s">
        <v>640</v>
      </c>
      <c r="F22" s="514" t="s">
        <v>132</v>
      </c>
      <c r="G22" s="213" t="s">
        <v>133</v>
      </c>
      <c r="H22" s="231">
        <v>43966</v>
      </c>
      <c r="I22" s="202"/>
      <c r="J22" s="202"/>
      <c r="K22" s="203" t="e">
        <f t="shared" si="3"/>
        <v>#DIV/0!</v>
      </c>
      <c r="L22" s="202"/>
      <c r="M22" s="202"/>
      <c r="N22" s="202"/>
      <c r="O22" s="202"/>
      <c r="P22" s="204"/>
      <c r="Q22" s="204"/>
      <c r="R22" s="205" t="e">
        <f t="shared" si="4"/>
        <v>#DIV/0!</v>
      </c>
      <c r="S22" s="204"/>
      <c r="T22" s="204"/>
      <c r="U22" s="204"/>
      <c r="V22" s="194"/>
      <c r="W22" s="206"/>
      <c r="X22" s="206"/>
      <c r="Y22" s="232" t="e">
        <f t="shared" ref="Y22:Y23" si="5">+X22/W22</f>
        <v>#DIV/0!</v>
      </c>
      <c r="Z22" s="206"/>
      <c r="AA22" s="206"/>
      <c r="AB22" s="206"/>
      <c r="AC22" s="218"/>
      <c r="AD22" s="219" t="s">
        <v>638</v>
      </c>
      <c r="AE22" s="219" t="s">
        <v>635</v>
      </c>
      <c r="AF22" s="221">
        <v>100</v>
      </c>
      <c r="AG22" s="221">
        <v>100</v>
      </c>
      <c r="AH22" s="222">
        <f t="shared" si="2"/>
        <v>100</v>
      </c>
    </row>
    <row r="23" spans="1:34" ht="44.4" customHeight="1" x14ac:dyDescent="0.25">
      <c r="A23" s="509"/>
      <c r="B23" s="511"/>
      <c r="C23" s="513"/>
      <c r="D23" s="515"/>
      <c r="E23" s="515"/>
      <c r="F23" s="515"/>
      <c r="G23" s="231">
        <v>44078</v>
      </c>
      <c r="H23" s="231">
        <v>44085</v>
      </c>
      <c r="I23" s="202"/>
      <c r="J23" s="202"/>
      <c r="K23" s="203" t="e">
        <f t="shared" si="3"/>
        <v>#DIV/0!</v>
      </c>
      <c r="L23" s="202"/>
      <c r="M23" s="202"/>
      <c r="N23" s="202"/>
      <c r="O23" s="202"/>
      <c r="P23" s="204"/>
      <c r="Q23" s="204"/>
      <c r="R23" s="205" t="e">
        <f t="shared" si="4"/>
        <v>#DIV/0!</v>
      </c>
      <c r="S23" s="204"/>
      <c r="T23" s="204"/>
      <c r="U23" s="204"/>
      <c r="V23" s="194"/>
      <c r="W23" s="206"/>
      <c r="X23" s="206"/>
      <c r="Y23" s="232" t="e">
        <f t="shared" si="5"/>
        <v>#DIV/0!</v>
      </c>
      <c r="Z23" s="206"/>
      <c r="AA23" s="206"/>
      <c r="AB23" s="206"/>
      <c r="AC23" s="218"/>
      <c r="AD23" s="219" t="s">
        <v>638</v>
      </c>
      <c r="AE23" s="219" t="s">
        <v>635</v>
      </c>
      <c r="AF23" s="221">
        <v>100</v>
      </c>
      <c r="AG23" s="221">
        <v>100</v>
      </c>
      <c r="AH23" s="222">
        <f t="shared" si="2"/>
        <v>100</v>
      </c>
    </row>
    <row r="24" spans="1:34" s="1" customFormat="1" x14ac:dyDescent="0.35">
      <c r="A24" s="562" t="s">
        <v>53</v>
      </c>
      <c r="B24" s="556"/>
      <c r="C24" s="31" t="s">
        <v>54</v>
      </c>
      <c r="D24" s="555" t="s">
        <v>55</v>
      </c>
      <c r="E24" s="555"/>
      <c r="F24" s="555"/>
      <c r="G24" s="555"/>
      <c r="H24" s="556"/>
      <c r="N24" s="4"/>
      <c r="O24" s="4"/>
      <c r="P24" s="4"/>
      <c r="W24" s="113"/>
      <c r="X24" s="113"/>
      <c r="Y24" s="113"/>
      <c r="Z24" s="113"/>
      <c r="AA24" s="113"/>
      <c r="AB24" s="113"/>
      <c r="AC24" s="113"/>
    </row>
    <row r="25" spans="1:34" s="1" customFormat="1" ht="27.65" customHeight="1" x14ac:dyDescent="0.35">
      <c r="A25" s="528" t="s">
        <v>169</v>
      </c>
      <c r="B25" s="529"/>
      <c r="C25" s="30">
        <v>1</v>
      </c>
      <c r="D25" s="529" t="s">
        <v>77</v>
      </c>
      <c r="E25" s="529"/>
      <c r="F25" s="529"/>
      <c r="G25" s="529"/>
      <c r="H25" s="529"/>
      <c r="N25" s="4"/>
      <c r="O25" s="4"/>
      <c r="P25" s="4"/>
      <c r="W25" s="113"/>
      <c r="X25" s="113"/>
      <c r="Y25" s="113"/>
      <c r="Z25" s="113"/>
      <c r="AA25" s="113"/>
      <c r="AB25" s="113"/>
      <c r="AC25" s="113"/>
    </row>
    <row r="26" spans="1:34" s="1" customFormat="1" ht="27.65" customHeight="1" x14ac:dyDescent="0.35">
      <c r="A26" s="528" t="s">
        <v>362</v>
      </c>
      <c r="B26" s="529"/>
      <c r="C26" s="35">
        <v>2</v>
      </c>
      <c r="D26" s="529" t="s">
        <v>202</v>
      </c>
      <c r="E26" s="529"/>
      <c r="F26" s="529"/>
      <c r="G26" s="529"/>
      <c r="H26" s="529"/>
      <c r="N26" s="4"/>
      <c r="O26" s="4"/>
      <c r="P26" s="4"/>
      <c r="W26" s="113"/>
      <c r="X26" s="113"/>
      <c r="Y26" s="113"/>
      <c r="Z26" s="113"/>
      <c r="AA26" s="113"/>
      <c r="AB26" s="113"/>
      <c r="AC26" s="113"/>
    </row>
    <row r="27" spans="1:34" s="1" customFormat="1" ht="27.65" customHeight="1" x14ac:dyDescent="0.35">
      <c r="A27" s="563" t="s">
        <v>452</v>
      </c>
      <c r="B27" s="564"/>
      <c r="C27" s="69">
        <v>3</v>
      </c>
      <c r="D27" s="564" t="s">
        <v>451</v>
      </c>
      <c r="E27" s="564"/>
      <c r="F27" s="564"/>
      <c r="G27" s="564"/>
      <c r="H27" s="564"/>
      <c r="N27" s="4"/>
      <c r="O27" s="4"/>
      <c r="P27" s="4"/>
      <c r="W27" s="113"/>
      <c r="X27" s="113"/>
      <c r="Y27" s="113"/>
      <c r="Z27" s="113"/>
      <c r="AA27" s="113"/>
      <c r="AB27" s="113"/>
      <c r="AC27" s="113"/>
    </row>
    <row r="28" spans="1:34" s="1" customFormat="1" ht="27.65" customHeight="1" x14ac:dyDescent="0.35">
      <c r="A28" s="568" t="s">
        <v>464</v>
      </c>
      <c r="B28" s="569"/>
      <c r="C28" s="74">
        <v>4</v>
      </c>
      <c r="D28" s="565" t="s">
        <v>466</v>
      </c>
      <c r="E28" s="566"/>
      <c r="F28" s="566"/>
      <c r="G28" s="566"/>
      <c r="H28" s="567"/>
      <c r="N28" s="4"/>
      <c r="O28" s="4"/>
      <c r="P28" s="4"/>
      <c r="W28" s="113"/>
      <c r="X28" s="113"/>
      <c r="Y28" s="113"/>
      <c r="Z28" s="113"/>
      <c r="AA28" s="113"/>
      <c r="AB28" s="113"/>
      <c r="AC28" s="113"/>
    </row>
    <row r="29" spans="1:34" s="1" customFormat="1" x14ac:dyDescent="0.35">
      <c r="A29" s="545"/>
      <c r="B29" s="546"/>
      <c r="C29" s="35"/>
      <c r="D29" s="529"/>
      <c r="E29" s="529"/>
      <c r="F29" s="529"/>
      <c r="G29" s="529"/>
      <c r="H29" s="529"/>
      <c r="N29" s="4"/>
      <c r="O29" s="4"/>
      <c r="P29" s="4"/>
      <c r="W29" s="113"/>
      <c r="X29" s="113"/>
      <c r="Y29" s="113"/>
      <c r="Z29" s="113"/>
      <c r="AA29" s="113"/>
      <c r="AB29" s="113"/>
      <c r="AC29" s="113"/>
    </row>
    <row r="30" spans="1:34" ht="21" x14ac:dyDescent="0.35">
      <c r="A30" s="557" t="s">
        <v>20</v>
      </c>
      <c r="B30" s="557"/>
      <c r="C30" s="558"/>
      <c r="D30" s="558"/>
      <c r="E30" s="11" t="s">
        <v>19</v>
      </c>
      <c r="F30" s="559" t="s">
        <v>18</v>
      </c>
      <c r="G30" s="560"/>
      <c r="H30" s="561"/>
    </row>
    <row r="31" spans="1:34" ht="24.65" customHeight="1" x14ac:dyDescent="0.35">
      <c r="A31" s="538" t="s">
        <v>11</v>
      </c>
      <c r="B31" s="539"/>
      <c r="C31" s="534" t="s">
        <v>170</v>
      </c>
      <c r="D31" s="535"/>
      <c r="E31" s="553" t="s">
        <v>25</v>
      </c>
      <c r="F31" s="547"/>
      <c r="G31" s="548"/>
      <c r="H31" s="549"/>
    </row>
    <row r="32" spans="1:34" ht="24.65" customHeight="1" x14ac:dyDescent="0.35">
      <c r="A32" s="540"/>
      <c r="B32" s="541"/>
      <c r="C32" s="536"/>
      <c r="D32" s="537"/>
      <c r="E32" s="554"/>
      <c r="F32" s="550"/>
      <c r="G32" s="551"/>
      <c r="H32" s="552"/>
    </row>
    <row r="33" spans="1:8" ht="24.65" customHeight="1" x14ac:dyDescent="0.35">
      <c r="A33" s="538" t="s">
        <v>13</v>
      </c>
      <c r="B33" s="539"/>
      <c r="C33" s="534" t="s">
        <v>199</v>
      </c>
      <c r="D33" s="535"/>
      <c r="E33" s="553" t="s">
        <v>78</v>
      </c>
      <c r="F33" s="547"/>
      <c r="G33" s="548"/>
      <c r="H33" s="549"/>
    </row>
    <row r="34" spans="1:8" ht="24.65" customHeight="1" x14ac:dyDescent="0.35">
      <c r="A34" s="542"/>
      <c r="B34" s="543"/>
      <c r="C34" s="536"/>
      <c r="D34" s="537"/>
      <c r="E34" s="554"/>
      <c r="F34" s="550"/>
      <c r="G34" s="551"/>
      <c r="H34" s="552"/>
    </row>
    <row r="35" spans="1:8" ht="24.65" customHeight="1" x14ac:dyDescent="0.35">
      <c r="A35" s="538" t="s">
        <v>12</v>
      </c>
      <c r="B35" s="539"/>
      <c r="C35" s="534" t="s">
        <v>199</v>
      </c>
      <c r="D35" s="535"/>
      <c r="E35" s="553" t="s">
        <v>201</v>
      </c>
      <c r="F35" s="547"/>
      <c r="G35" s="548"/>
      <c r="H35" s="549"/>
    </row>
    <row r="36" spans="1:8" ht="24.65" customHeight="1" x14ac:dyDescent="0.35">
      <c r="A36" s="540"/>
      <c r="B36" s="541"/>
      <c r="C36" s="536"/>
      <c r="D36" s="537"/>
      <c r="E36" s="554"/>
      <c r="F36" s="550"/>
      <c r="G36" s="551"/>
      <c r="H36" s="552"/>
    </row>
  </sheetData>
  <sheetProtection formatCells="0" formatColumns="0" formatRows="0"/>
  <mergeCells count="64">
    <mergeCell ref="W10:AH10"/>
    <mergeCell ref="A1:B3"/>
    <mergeCell ref="D1:F1"/>
    <mergeCell ref="D2:F2"/>
    <mergeCell ref="D3:F3"/>
    <mergeCell ref="A4:H4"/>
    <mergeCell ref="B9:H9"/>
    <mergeCell ref="B5:C5"/>
    <mergeCell ref="B6:C6"/>
    <mergeCell ref="B7:C7"/>
    <mergeCell ref="B8:C8"/>
    <mergeCell ref="F30:H30"/>
    <mergeCell ref="A25:B25"/>
    <mergeCell ref="D25:H25"/>
    <mergeCell ref="A24:B24"/>
    <mergeCell ref="C31:D32"/>
    <mergeCell ref="A27:B27"/>
    <mergeCell ref="D27:H27"/>
    <mergeCell ref="D28:H28"/>
    <mergeCell ref="A28:B28"/>
    <mergeCell ref="C33:D34"/>
    <mergeCell ref="C35:D36"/>
    <mergeCell ref="A35:B36"/>
    <mergeCell ref="A33:B34"/>
    <mergeCell ref="AB11:AC11"/>
    <mergeCell ref="A29:B29"/>
    <mergeCell ref="D29:H29"/>
    <mergeCell ref="F33:H34"/>
    <mergeCell ref="F35:H36"/>
    <mergeCell ref="E31:E32"/>
    <mergeCell ref="E35:E36"/>
    <mergeCell ref="E33:E34"/>
    <mergeCell ref="D24:H24"/>
    <mergeCell ref="A30:D30"/>
    <mergeCell ref="F31:H32"/>
    <mergeCell ref="A31:B32"/>
    <mergeCell ref="P10:V10"/>
    <mergeCell ref="U11:V11"/>
    <mergeCell ref="A26:B26"/>
    <mergeCell ref="D26:H26"/>
    <mergeCell ref="P11:T11"/>
    <mergeCell ref="N11:O11"/>
    <mergeCell ref="I10:O10"/>
    <mergeCell ref="A11:A12"/>
    <mergeCell ref="B11:C12"/>
    <mergeCell ref="D11:D12"/>
    <mergeCell ref="I11:M11"/>
    <mergeCell ref="G11:H11"/>
    <mergeCell ref="F11:F12"/>
    <mergeCell ref="E11:E12"/>
    <mergeCell ref="AD11:AH11"/>
    <mergeCell ref="F19:F21"/>
    <mergeCell ref="A22:A23"/>
    <mergeCell ref="B22:B23"/>
    <mergeCell ref="C22:C23"/>
    <mergeCell ref="D22:D23"/>
    <mergeCell ref="E22:E23"/>
    <mergeCell ref="F22:F23"/>
    <mergeCell ref="A19:A21"/>
    <mergeCell ref="B19:B21"/>
    <mergeCell ref="C19:C21"/>
    <mergeCell ref="D19:D21"/>
    <mergeCell ref="E19:E21"/>
    <mergeCell ref="W11:AA11"/>
  </mergeCells>
  <printOptions horizontalCentered="1"/>
  <pageMargins left="0" right="0" top="0" bottom="0" header="0" footer="0"/>
  <pageSetup scale="21" orientation="landscape" r:id="rId1"/>
  <colBreaks count="1" manualBreakCount="1">
    <brk id="34" min="3" max="35" man="1"/>
  </col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DA89196-7D17-44D8-AB0E-C2840A63BD32}">
            <xm:f>NOT(ISERROR(SEARCH(Hoja1!$B$4,O13)))</xm:f>
            <xm:f>Hoja1!$B$4</xm:f>
            <x14:dxf>
              <fill>
                <patternFill>
                  <bgColor rgb="FFFF0000"/>
                </patternFill>
              </fill>
            </x14:dxf>
          </x14:cfRule>
          <x14:cfRule type="containsText" priority="8" operator="containsText" id="{C110ECAC-C0FB-49B6-B9DE-DE5E6A4CF425}">
            <xm:f>NOT(ISERROR(SEARCH(Hoja1!$B$3,O13)))</xm:f>
            <xm:f>Hoja1!$B$3</xm:f>
            <x14:dxf>
              <fill>
                <patternFill>
                  <bgColor rgb="FFFFFF00"/>
                </patternFill>
              </fill>
            </x14:dxf>
          </x14:cfRule>
          <x14:cfRule type="containsText" priority="9" operator="containsText" id="{BD42A485-EC77-4FAB-9E6F-30B599FF6CF1}">
            <xm:f>NOT(ISERROR(SEARCH(Hoja1!$B$2,O13)))</xm:f>
            <xm:f>Hoja1!$B$2</xm:f>
            <x14:dxf>
              <fill>
                <patternFill>
                  <bgColor rgb="FF92D050"/>
                </patternFill>
              </fill>
            </x14:dxf>
          </x14:cfRule>
          <xm:sqref>O13:O23 V13:V23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O13:O32 V13:V23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129"/>
  <sheetViews>
    <sheetView view="pageBreakPreview" topLeftCell="H6" zoomScale="70" zoomScaleNormal="50" zoomScaleSheetLayoutView="70" workbookViewId="0">
      <selection activeCell="AA13" sqref="AA13"/>
    </sheetView>
  </sheetViews>
  <sheetFormatPr baseColWidth="10" defaultColWidth="18" defaultRowHeight="12.5" x14ac:dyDescent="0.25"/>
  <cols>
    <col min="1" max="1" width="25.36328125" style="4" customWidth="1"/>
    <col min="2" max="2" width="28.54296875" style="4" customWidth="1"/>
    <col min="3" max="3" width="29.08984375" style="4" customWidth="1"/>
    <col min="4" max="4" width="39.6328125" style="4" customWidth="1"/>
    <col min="5" max="5" width="48.6328125" style="4" customWidth="1"/>
    <col min="6" max="6" width="39.6328125" style="4" customWidth="1"/>
    <col min="7" max="7" width="27.6328125" style="4" customWidth="1"/>
    <col min="8" max="8" width="13.08984375" style="4" bestFit="1" customWidth="1"/>
    <col min="9" max="9" width="18.1796875" style="4" customWidth="1"/>
    <col min="10" max="23" width="18" style="4" hidden="1" customWidth="1"/>
    <col min="24" max="24" width="21.453125" style="4" customWidth="1"/>
    <col min="25" max="30" width="18" style="4" customWidth="1"/>
    <col min="31" max="16384" width="18" style="4"/>
  </cols>
  <sheetData>
    <row r="1" spans="1:31" ht="13" x14ac:dyDescent="0.25">
      <c r="A1" s="572"/>
      <c r="B1" s="572"/>
      <c r="C1" s="47" t="s">
        <v>238</v>
      </c>
      <c r="D1" s="573" t="s">
        <v>327</v>
      </c>
      <c r="E1" s="573"/>
      <c r="F1" s="573"/>
      <c r="G1" s="48" t="s">
        <v>240</v>
      </c>
      <c r="H1" s="49"/>
    </row>
    <row r="2" spans="1:31" ht="13" x14ac:dyDescent="0.25">
      <c r="A2" s="572"/>
      <c r="B2" s="572"/>
      <c r="C2" s="47" t="s">
        <v>242</v>
      </c>
      <c r="D2" s="573" t="s">
        <v>328</v>
      </c>
      <c r="E2" s="573"/>
      <c r="F2" s="573"/>
      <c r="G2" s="48" t="s">
        <v>10</v>
      </c>
      <c r="H2" s="51">
        <v>1</v>
      </c>
    </row>
    <row r="3" spans="1:31" ht="13" x14ac:dyDescent="0.25">
      <c r="A3" s="572"/>
      <c r="B3" s="572"/>
      <c r="C3" s="47" t="s">
        <v>244</v>
      </c>
      <c r="D3" s="574"/>
      <c r="E3" s="574"/>
      <c r="F3" s="574"/>
      <c r="G3" s="48" t="s">
        <v>245</v>
      </c>
      <c r="H3" s="49" t="s">
        <v>329</v>
      </c>
    </row>
    <row r="4" spans="1:31" ht="48.75" customHeight="1" x14ac:dyDescent="0.25">
      <c r="A4" s="606" t="s">
        <v>43</v>
      </c>
      <c r="B4" s="606"/>
      <c r="C4" s="606"/>
      <c r="D4" s="606"/>
      <c r="E4" s="606"/>
      <c r="F4" s="606"/>
      <c r="G4" s="606"/>
      <c r="H4" s="606"/>
      <c r="I4" s="606"/>
    </row>
    <row r="5" spans="1:31" s="8" customFormat="1" ht="20.149999999999999" customHeight="1" x14ac:dyDescent="0.3">
      <c r="A5" s="12" t="s">
        <v>6</v>
      </c>
      <c r="B5" s="40">
        <v>2020</v>
      </c>
      <c r="C5" s="17"/>
      <c r="D5" s="17"/>
      <c r="E5" s="17"/>
      <c r="F5" s="17"/>
      <c r="G5" s="17"/>
      <c r="H5" s="17"/>
      <c r="I5" s="17"/>
    </row>
    <row r="6" spans="1:31" s="8" customFormat="1" ht="20.149999999999999" customHeight="1" x14ac:dyDescent="0.35">
      <c r="A6" s="12" t="s">
        <v>36</v>
      </c>
      <c r="B6" s="528" t="s">
        <v>464</v>
      </c>
      <c r="C6" s="529"/>
      <c r="D6" s="23"/>
      <c r="E6" s="23"/>
      <c r="F6" s="23"/>
      <c r="G6" s="23"/>
      <c r="H6" s="23"/>
      <c r="I6" s="23"/>
    </row>
    <row r="7" spans="1:31" s="8" customFormat="1" ht="20.149999999999999" customHeight="1" x14ac:dyDescent="0.35">
      <c r="A7" s="12" t="s">
        <v>42</v>
      </c>
      <c r="B7" s="528" t="s">
        <v>464</v>
      </c>
      <c r="C7" s="529"/>
      <c r="D7" s="23"/>
      <c r="E7" s="23"/>
      <c r="F7" s="23"/>
      <c r="G7" s="23"/>
      <c r="H7" s="23"/>
      <c r="I7" s="23"/>
    </row>
    <row r="8" spans="1:31" s="8" customFormat="1" ht="20.149999999999999" customHeight="1" x14ac:dyDescent="0.35">
      <c r="A8" s="12" t="s">
        <v>10</v>
      </c>
      <c r="B8" s="45">
        <v>4</v>
      </c>
      <c r="C8" s="23"/>
      <c r="D8" s="23"/>
      <c r="E8" s="23"/>
      <c r="F8" s="23"/>
      <c r="G8" s="23"/>
      <c r="H8" s="23"/>
      <c r="I8" s="23"/>
    </row>
    <row r="9" spans="1:31" s="24" customFormat="1" ht="20.149999999999999" customHeight="1" x14ac:dyDescent="0.25">
      <c r="A9" s="12" t="s">
        <v>7</v>
      </c>
      <c r="B9" s="583" t="s">
        <v>167</v>
      </c>
      <c r="C9" s="583"/>
      <c r="D9" s="583"/>
      <c r="E9" s="583"/>
      <c r="F9" s="583"/>
      <c r="G9" s="583"/>
      <c r="H9" s="583"/>
      <c r="I9" s="584"/>
    </row>
    <row r="10" spans="1:31" ht="20.149999999999999" customHeight="1" x14ac:dyDescent="0.25">
      <c r="A10" s="25"/>
      <c r="B10" s="25"/>
      <c r="C10" s="25"/>
      <c r="D10" s="25"/>
      <c r="E10" s="25"/>
      <c r="F10" s="25"/>
      <c r="G10" s="25"/>
      <c r="H10" s="25"/>
      <c r="I10" s="25"/>
      <c r="J10" s="590" t="s">
        <v>60</v>
      </c>
      <c r="K10" s="591"/>
      <c r="L10" s="591"/>
      <c r="M10" s="591"/>
      <c r="N10" s="591"/>
      <c r="O10" s="591"/>
      <c r="P10" s="592"/>
      <c r="Q10" s="593" t="s">
        <v>61</v>
      </c>
      <c r="R10" s="594"/>
      <c r="S10" s="594"/>
      <c r="T10" s="594"/>
      <c r="U10" s="594"/>
      <c r="V10" s="594"/>
      <c r="W10" s="595"/>
      <c r="X10" s="596" t="s">
        <v>62</v>
      </c>
      <c r="Y10" s="597"/>
      <c r="Z10" s="597"/>
      <c r="AA10" s="597"/>
      <c r="AB10" s="597"/>
      <c r="AC10" s="597"/>
      <c r="AD10" s="597"/>
    </row>
    <row r="11" spans="1:31" ht="39.65" customHeight="1" x14ac:dyDescent="0.35">
      <c r="A11" s="585" t="s">
        <v>82</v>
      </c>
      <c r="B11" s="588" t="s">
        <v>87</v>
      </c>
      <c r="C11" s="585" t="s">
        <v>83</v>
      </c>
      <c r="D11" s="586" t="s">
        <v>84</v>
      </c>
      <c r="E11" s="586" t="s">
        <v>85</v>
      </c>
      <c r="F11" s="586" t="s">
        <v>86</v>
      </c>
      <c r="G11" s="585" t="s">
        <v>2</v>
      </c>
      <c r="H11" s="585" t="s">
        <v>5</v>
      </c>
      <c r="I11" s="585"/>
      <c r="J11" s="520" t="s">
        <v>79</v>
      </c>
      <c r="K11" s="521"/>
      <c r="L11" s="521"/>
      <c r="M11" s="521"/>
      <c r="N11" s="522"/>
      <c r="O11" s="526" t="s">
        <v>64</v>
      </c>
      <c r="P11" s="527"/>
      <c r="Q11" s="520" t="s">
        <v>79</v>
      </c>
      <c r="R11" s="521"/>
      <c r="S11" s="521"/>
      <c r="T11" s="521"/>
      <c r="U11" s="522"/>
      <c r="V11" s="526" t="s">
        <v>64</v>
      </c>
      <c r="W11" s="527"/>
      <c r="X11" s="520" t="s">
        <v>79</v>
      </c>
      <c r="Y11" s="521"/>
      <c r="Z11" s="521"/>
      <c r="AA11" s="521"/>
      <c r="AB11" s="522"/>
      <c r="AC11" s="526" t="s">
        <v>64</v>
      </c>
      <c r="AD11" s="544"/>
      <c r="AE11" s="239"/>
    </row>
    <row r="12" spans="1:31" ht="68.400000000000006" customHeight="1" x14ac:dyDescent="0.35">
      <c r="A12" s="585"/>
      <c r="B12" s="589"/>
      <c r="C12" s="585"/>
      <c r="D12" s="587"/>
      <c r="E12" s="587"/>
      <c r="F12" s="587"/>
      <c r="G12" s="585"/>
      <c r="H12" s="479" t="s">
        <v>4</v>
      </c>
      <c r="I12" s="479" t="s">
        <v>3</v>
      </c>
      <c r="J12" s="482" t="s">
        <v>65</v>
      </c>
      <c r="K12" s="482" t="s">
        <v>66</v>
      </c>
      <c r="L12" s="482" t="s">
        <v>257</v>
      </c>
      <c r="M12" s="482" t="s">
        <v>67</v>
      </c>
      <c r="N12" s="482" t="s">
        <v>68</v>
      </c>
      <c r="O12" s="483" t="s">
        <v>69</v>
      </c>
      <c r="P12" s="482" t="s">
        <v>73</v>
      </c>
      <c r="Q12" s="482" t="s">
        <v>65</v>
      </c>
      <c r="R12" s="482" t="s">
        <v>66</v>
      </c>
      <c r="S12" s="482" t="s">
        <v>257</v>
      </c>
      <c r="T12" s="482" t="s">
        <v>67</v>
      </c>
      <c r="U12" s="482" t="s">
        <v>68</v>
      </c>
      <c r="V12" s="483" t="s">
        <v>69</v>
      </c>
      <c r="W12" s="482" t="s">
        <v>73</v>
      </c>
      <c r="X12" s="482" t="s">
        <v>65</v>
      </c>
      <c r="Y12" s="482" t="s">
        <v>66</v>
      </c>
      <c r="Z12" s="482" t="s">
        <v>257</v>
      </c>
      <c r="AA12" s="482" t="s">
        <v>67</v>
      </c>
      <c r="AB12" s="482" t="s">
        <v>68</v>
      </c>
      <c r="AC12" s="483" t="s">
        <v>69</v>
      </c>
      <c r="AD12" s="485" t="s">
        <v>73</v>
      </c>
      <c r="AE12" s="239"/>
    </row>
    <row r="13" spans="1:31" ht="155" x14ac:dyDescent="0.35">
      <c r="A13" s="240" t="s">
        <v>642</v>
      </c>
      <c r="B13" s="241" t="s">
        <v>272</v>
      </c>
      <c r="C13" s="242" t="s">
        <v>453</v>
      </c>
      <c r="D13" s="242" t="s">
        <v>268</v>
      </c>
      <c r="E13" s="243" t="s">
        <v>269</v>
      </c>
      <c r="F13" s="242" t="s">
        <v>270</v>
      </c>
      <c r="G13" s="244" t="s">
        <v>454</v>
      </c>
      <c r="H13" s="245">
        <v>43862</v>
      </c>
      <c r="I13" s="245">
        <v>44180</v>
      </c>
      <c r="J13" s="235"/>
      <c r="K13" s="235"/>
      <c r="L13" s="236" t="e">
        <f t="shared" ref="L13:L14" si="0">K13/J13</f>
        <v>#DIV/0!</v>
      </c>
      <c r="M13" s="235"/>
      <c r="N13" s="235"/>
      <c r="O13" s="235"/>
      <c r="P13" s="235"/>
      <c r="Q13" s="237"/>
      <c r="R13" s="237"/>
      <c r="S13" s="238" t="e">
        <f t="shared" ref="S13:S14" si="1">R13/Q13</f>
        <v>#DIV/0!</v>
      </c>
      <c r="T13" s="237"/>
      <c r="U13" s="237"/>
      <c r="V13" s="237"/>
      <c r="W13" s="234"/>
      <c r="X13" s="246"/>
      <c r="Y13" s="246"/>
      <c r="Z13" s="247" t="e">
        <f t="shared" ref="Z13:Z14" si="2">+Y13/X13</f>
        <v>#DIV/0!</v>
      </c>
      <c r="AA13" s="248" t="s">
        <v>471</v>
      </c>
      <c r="AB13" s="246"/>
      <c r="AC13" s="246"/>
      <c r="AD13" s="246"/>
      <c r="AE13" s="239"/>
    </row>
    <row r="14" spans="1:31" ht="28.5" customHeight="1" x14ac:dyDescent="0.25">
      <c r="A14" s="39"/>
      <c r="B14" s="26"/>
      <c r="C14" s="27"/>
      <c r="D14" s="27"/>
      <c r="E14" s="27"/>
      <c r="F14" s="27"/>
      <c r="G14" s="44"/>
      <c r="H14" s="28"/>
      <c r="I14" s="28"/>
      <c r="J14" s="10"/>
      <c r="K14" s="10"/>
      <c r="L14" s="2" t="e">
        <f t="shared" si="0"/>
        <v>#DIV/0!</v>
      </c>
      <c r="M14" s="10"/>
      <c r="N14" s="10"/>
      <c r="O14" s="10"/>
      <c r="P14" s="10"/>
      <c r="Q14" s="34"/>
      <c r="R14" s="34"/>
      <c r="S14" s="3" t="e">
        <f t="shared" si="1"/>
        <v>#DIV/0!</v>
      </c>
      <c r="T14" s="34"/>
      <c r="U14" s="34"/>
      <c r="V14" s="34"/>
      <c r="W14" s="43"/>
      <c r="X14" s="133"/>
      <c r="Y14" s="133"/>
      <c r="Z14" s="134" t="e">
        <f t="shared" si="2"/>
        <v>#DIV/0!</v>
      </c>
      <c r="AA14" s="133"/>
      <c r="AB14" s="133"/>
      <c r="AC14" s="133"/>
      <c r="AD14" s="133"/>
    </row>
    <row r="15" spans="1:31" ht="26.25" customHeight="1" x14ac:dyDescent="0.25">
      <c r="A15" s="22"/>
      <c r="B15" s="26"/>
      <c r="C15" s="27"/>
      <c r="D15" s="27"/>
      <c r="E15" s="27"/>
      <c r="F15" s="27"/>
      <c r="G15" s="21"/>
      <c r="H15" s="28"/>
      <c r="I15" s="28"/>
      <c r="J15" s="10"/>
      <c r="K15" s="10"/>
      <c r="L15" s="2" t="e">
        <f>K15/J15</f>
        <v>#DIV/0!</v>
      </c>
      <c r="M15" s="10"/>
      <c r="N15" s="10"/>
      <c r="O15" s="10"/>
      <c r="P15" s="10"/>
      <c r="Q15" s="34"/>
      <c r="R15" s="34"/>
      <c r="S15" s="3" t="e">
        <f>R15/Q15</f>
        <v>#DIV/0!</v>
      </c>
      <c r="T15" s="34"/>
      <c r="U15" s="34"/>
      <c r="V15" s="34"/>
      <c r="W15" s="36"/>
      <c r="X15" s="133"/>
      <c r="Y15" s="133"/>
      <c r="Z15" s="134" t="e">
        <f>+Y15/X15</f>
        <v>#DIV/0!</v>
      </c>
      <c r="AA15" s="133"/>
      <c r="AB15" s="133"/>
      <c r="AC15" s="133"/>
      <c r="AD15" s="133"/>
    </row>
    <row r="16" spans="1:31" ht="13" x14ac:dyDescent="0.25">
      <c r="A16" s="42" t="s">
        <v>53</v>
      </c>
      <c r="B16" s="20" t="s">
        <v>54</v>
      </c>
      <c r="C16" s="555" t="s">
        <v>55</v>
      </c>
      <c r="D16" s="555"/>
      <c r="E16" s="555"/>
      <c r="F16" s="555"/>
      <c r="G16" s="555"/>
      <c r="H16" s="555"/>
      <c r="I16" s="556"/>
    </row>
    <row r="17" spans="1:9" ht="27" customHeight="1" x14ac:dyDescent="0.25">
      <c r="A17" s="41" t="s">
        <v>169</v>
      </c>
      <c r="B17" s="19">
        <v>1</v>
      </c>
      <c r="C17" s="529" t="s">
        <v>77</v>
      </c>
      <c r="D17" s="529"/>
      <c r="E17" s="529"/>
      <c r="F17" s="529"/>
      <c r="G17" s="529"/>
      <c r="H17" s="529"/>
      <c r="I17" s="529"/>
    </row>
    <row r="18" spans="1:9" ht="27" customHeight="1" x14ac:dyDescent="0.25">
      <c r="A18" s="63" t="s">
        <v>362</v>
      </c>
      <c r="B18" s="14">
        <v>2</v>
      </c>
      <c r="C18" s="600" t="s">
        <v>271</v>
      </c>
      <c r="D18" s="601"/>
      <c r="E18" s="601"/>
      <c r="F18" s="601"/>
      <c r="G18" s="601"/>
      <c r="H18" s="601"/>
      <c r="I18" s="602"/>
    </row>
    <row r="19" spans="1:9" ht="27" customHeight="1" x14ac:dyDescent="0.25">
      <c r="A19" s="68" t="s">
        <v>452</v>
      </c>
      <c r="B19" s="70">
        <v>3</v>
      </c>
      <c r="C19" s="579" t="s">
        <v>385</v>
      </c>
      <c r="D19" s="605"/>
      <c r="E19" s="605"/>
      <c r="F19" s="605"/>
      <c r="G19" s="605"/>
      <c r="H19" s="605"/>
      <c r="I19" s="580"/>
    </row>
    <row r="20" spans="1:9" ht="27" customHeight="1" x14ac:dyDescent="0.25">
      <c r="A20" s="73" t="s">
        <v>464</v>
      </c>
      <c r="B20" s="75">
        <v>4</v>
      </c>
      <c r="C20" s="579" t="s">
        <v>465</v>
      </c>
      <c r="D20" s="605"/>
      <c r="E20" s="605"/>
      <c r="F20" s="605"/>
      <c r="G20" s="605"/>
      <c r="H20" s="605"/>
      <c r="I20" s="580"/>
    </row>
    <row r="21" spans="1:9" ht="16.5" customHeight="1" x14ac:dyDescent="0.25">
      <c r="A21" s="41"/>
      <c r="B21" s="14"/>
      <c r="C21" s="600"/>
      <c r="D21" s="601"/>
      <c r="E21" s="601"/>
      <c r="F21" s="601"/>
      <c r="G21" s="601"/>
      <c r="H21" s="601"/>
      <c r="I21" s="602"/>
    </row>
    <row r="22" spans="1:9" ht="26.25" customHeight="1" x14ac:dyDescent="0.25">
      <c r="A22" s="557" t="s">
        <v>20</v>
      </c>
      <c r="B22" s="558"/>
      <c r="C22" s="558"/>
      <c r="D22" s="559" t="s">
        <v>19</v>
      </c>
      <c r="E22" s="561"/>
      <c r="F22" s="559" t="s">
        <v>18</v>
      </c>
      <c r="G22" s="560"/>
      <c r="H22" s="560"/>
      <c r="I22" s="561"/>
    </row>
    <row r="23" spans="1:9" ht="21.75" customHeight="1" x14ac:dyDescent="0.25">
      <c r="A23" s="538" t="s">
        <v>11</v>
      </c>
      <c r="B23" s="534" t="s">
        <v>170</v>
      </c>
      <c r="C23" s="535"/>
      <c r="D23" s="534" t="s">
        <v>25</v>
      </c>
      <c r="E23" s="535"/>
      <c r="F23" s="534"/>
      <c r="G23" s="603"/>
      <c r="H23" s="603"/>
      <c r="I23" s="535"/>
    </row>
    <row r="24" spans="1:9" ht="21.75" customHeight="1" x14ac:dyDescent="0.25">
      <c r="A24" s="540"/>
      <c r="B24" s="536"/>
      <c r="C24" s="537"/>
      <c r="D24" s="536"/>
      <c r="E24" s="537"/>
      <c r="F24" s="536"/>
      <c r="G24" s="604"/>
      <c r="H24" s="604"/>
      <c r="I24" s="537"/>
    </row>
    <row r="25" spans="1:9" ht="23.25" customHeight="1" x14ac:dyDescent="0.25">
      <c r="A25" s="539" t="s">
        <v>13</v>
      </c>
      <c r="B25" s="534" t="s">
        <v>200</v>
      </c>
      <c r="C25" s="535"/>
      <c r="D25" s="534" t="s">
        <v>58</v>
      </c>
      <c r="E25" s="535"/>
      <c r="F25" s="534"/>
      <c r="G25" s="603"/>
      <c r="H25" s="603"/>
      <c r="I25" s="535"/>
    </row>
    <row r="26" spans="1:9" ht="23.25" customHeight="1" x14ac:dyDescent="0.25">
      <c r="A26" s="598"/>
      <c r="B26" s="536"/>
      <c r="C26" s="537"/>
      <c r="D26" s="536"/>
      <c r="E26" s="537"/>
      <c r="F26" s="536"/>
      <c r="G26" s="604"/>
      <c r="H26" s="604"/>
      <c r="I26" s="537"/>
    </row>
    <row r="27" spans="1:9" ht="21.75" customHeight="1" x14ac:dyDescent="0.25">
      <c r="A27" s="598"/>
      <c r="B27" s="534" t="s">
        <v>199</v>
      </c>
      <c r="C27" s="535"/>
      <c r="D27" s="534" t="s">
        <v>22</v>
      </c>
      <c r="E27" s="535"/>
      <c r="F27" s="534"/>
      <c r="G27" s="603"/>
      <c r="H27" s="603"/>
      <c r="I27" s="535"/>
    </row>
    <row r="28" spans="1:9" ht="21.75" customHeight="1" x14ac:dyDescent="0.25">
      <c r="A28" s="599"/>
      <c r="B28" s="536"/>
      <c r="C28" s="537"/>
      <c r="D28" s="536"/>
      <c r="E28" s="537"/>
      <c r="F28" s="536"/>
      <c r="G28" s="604"/>
      <c r="H28" s="604"/>
      <c r="I28" s="537"/>
    </row>
    <row r="29" spans="1:9" ht="21.75" customHeight="1" x14ac:dyDescent="0.25">
      <c r="A29" s="538" t="s">
        <v>12</v>
      </c>
      <c r="B29" s="534" t="s">
        <v>200</v>
      </c>
      <c r="C29" s="535"/>
      <c r="D29" s="534" t="s">
        <v>59</v>
      </c>
      <c r="E29" s="535"/>
      <c r="F29" s="534"/>
      <c r="G29" s="603"/>
      <c r="H29" s="603"/>
      <c r="I29" s="535"/>
    </row>
    <row r="30" spans="1:9" ht="21.75" customHeight="1" x14ac:dyDescent="0.25">
      <c r="A30" s="540"/>
      <c r="B30" s="536"/>
      <c r="C30" s="537"/>
      <c r="D30" s="536"/>
      <c r="E30" s="537"/>
      <c r="F30" s="536"/>
      <c r="G30" s="604"/>
      <c r="H30" s="604"/>
      <c r="I30" s="537"/>
    </row>
    <row r="31" spans="1:9" x14ac:dyDescent="0.25">
      <c r="H31" s="1"/>
      <c r="I31" s="1"/>
    </row>
    <row r="32" spans="1:9" x14ac:dyDescent="0.25">
      <c r="H32" s="1"/>
      <c r="I32" s="1"/>
    </row>
    <row r="33" spans="8:9" x14ac:dyDescent="0.25">
      <c r="H33" s="1"/>
      <c r="I33" s="1"/>
    </row>
    <row r="34" spans="8:9" x14ac:dyDescent="0.25">
      <c r="H34" s="1"/>
      <c r="I34" s="1"/>
    </row>
    <row r="35" spans="8:9" x14ac:dyDescent="0.25">
      <c r="H35" s="1"/>
      <c r="I35" s="1"/>
    </row>
    <row r="74" spans="10:21" x14ac:dyDescent="0.25">
      <c r="J74" s="29"/>
      <c r="K74" s="29"/>
      <c r="L74" s="29"/>
      <c r="M74" s="29"/>
      <c r="N74" s="29"/>
      <c r="O74" s="29"/>
      <c r="P74" s="29"/>
      <c r="Q74" s="29"/>
      <c r="R74" s="29"/>
      <c r="S74" s="29"/>
      <c r="T74" s="29"/>
      <c r="U74" s="29"/>
    </row>
    <row r="75" spans="10:21" x14ac:dyDescent="0.25">
      <c r="J75" s="29"/>
      <c r="K75" s="29"/>
      <c r="L75" s="29"/>
      <c r="M75" s="29"/>
      <c r="N75" s="29"/>
      <c r="O75" s="29"/>
      <c r="P75" s="29"/>
      <c r="Q75" s="29"/>
      <c r="R75" s="29"/>
      <c r="S75" s="29"/>
      <c r="T75" s="29"/>
      <c r="U75" s="29"/>
    </row>
    <row r="76" spans="10:21" x14ac:dyDescent="0.25">
      <c r="J76" s="29"/>
      <c r="K76" s="29"/>
      <c r="L76" s="29"/>
      <c r="M76" s="29"/>
      <c r="N76" s="29"/>
      <c r="O76" s="29"/>
      <c r="P76" s="29"/>
      <c r="Q76" s="29"/>
      <c r="R76" s="29"/>
      <c r="S76" s="29"/>
      <c r="T76" s="29"/>
      <c r="U76" s="29"/>
    </row>
    <row r="77" spans="10:21" x14ac:dyDescent="0.25">
      <c r="J77" s="29"/>
      <c r="K77" s="29"/>
      <c r="L77" s="29"/>
      <c r="M77" s="29"/>
      <c r="N77" s="29"/>
      <c r="O77" s="29"/>
      <c r="P77" s="29"/>
      <c r="Q77" s="29"/>
      <c r="R77" s="29"/>
      <c r="S77" s="29"/>
      <c r="T77" s="29"/>
      <c r="U77" s="29"/>
    </row>
    <row r="78" spans="10:21" x14ac:dyDescent="0.25">
      <c r="J78" s="29"/>
      <c r="K78" s="29"/>
      <c r="L78" s="29"/>
      <c r="M78" s="29"/>
      <c r="N78" s="29"/>
      <c r="O78" s="29"/>
      <c r="P78" s="29"/>
      <c r="Q78" s="29"/>
      <c r="R78" s="29"/>
      <c r="S78" s="29"/>
      <c r="T78" s="29"/>
      <c r="U78" s="29"/>
    </row>
    <row r="79" spans="10:21" x14ac:dyDescent="0.25">
      <c r="J79" s="29"/>
      <c r="K79" s="29"/>
      <c r="L79" s="29"/>
      <c r="M79" s="29"/>
      <c r="N79" s="29"/>
      <c r="O79" s="29"/>
      <c r="P79" s="29"/>
      <c r="Q79" s="29"/>
      <c r="R79" s="29"/>
      <c r="S79" s="29"/>
      <c r="T79" s="29"/>
      <c r="U79" s="29"/>
    </row>
    <row r="80" spans="10:21" x14ac:dyDescent="0.25">
      <c r="J80" s="29"/>
      <c r="K80" s="29"/>
      <c r="L80" s="29"/>
      <c r="M80" s="29"/>
      <c r="N80" s="29"/>
      <c r="O80" s="29"/>
      <c r="P80" s="29"/>
      <c r="Q80" s="29"/>
      <c r="R80" s="29"/>
      <c r="S80" s="29"/>
      <c r="T80" s="29"/>
      <c r="U80" s="29"/>
    </row>
    <row r="81" spans="10:21" x14ac:dyDescent="0.25">
      <c r="J81" s="29"/>
      <c r="K81" s="29"/>
      <c r="L81" s="29"/>
      <c r="M81" s="29"/>
      <c r="N81" s="29"/>
      <c r="O81" s="29"/>
      <c r="P81" s="29"/>
      <c r="Q81" s="29"/>
      <c r="R81" s="29"/>
      <c r="S81" s="29"/>
      <c r="T81" s="29"/>
      <c r="U81" s="29"/>
    </row>
    <row r="82" spans="10:21" x14ac:dyDescent="0.25">
      <c r="J82" s="29"/>
      <c r="K82" s="29"/>
      <c r="L82" s="29"/>
      <c r="M82" s="29"/>
      <c r="N82" s="29"/>
      <c r="O82" s="29"/>
      <c r="P82" s="29"/>
      <c r="Q82" s="29"/>
      <c r="R82" s="29"/>
      <c r="S82" s="29"/>
      <c r="T82" s="29"/>
      <c r="U82" s="29"/>
    </row>
    <row r="83" spans="10:21" x14ac:dyDescent="0.25">
      <c r="J83" s="29"/>
      <c r="K83" s="29"/>
      <c r="L83" s="29"/>
      <c r="M83" s="29"/>
      <c r="N83" s="29"/>
      <c r="O83" s="29"/>
      <c r="P83" s="29"/>
      <c r="Q83" s="29"/>
      <c r="R83" s="29"/>
      <c r="S83" s="29"/>
      <c r="T83" s="29"/>
      <c r="U83" s="29"/>
    </row>
    <row r="84" spans="10:21" x14ac:dyDescent="0.25">
      <c r="J84" s="29"/>
      <c r="K84" s="29"/>
      <c r="L84" s="29"/>
      <c r="M84" s="29"/>
      <c r="N84" s="29"/>
      <c r="O84" s="29"/>
      <c r="P84" s="29"/>
      <c r="Q84" s="29"/>
      <c r="R84" s="29"/>
      <c r="S84" s="29"/>
      <c r="T84" s="29"/>
      <c r="U84" s="29"/>
    </row>
    <row r="85" spans="10:21" x14ac:dyDescent="0.25">
      <c r="J85" s="29"/>
      <c r="K85" s="29"/>
      <c r="L85" s="29"/>
      <c r="M85" s="29"/>
      <c r="N85" s="29"/>
      <c r="O85" s="29"/>
      <c r="P85" s="29"/>
      <c r="Q85" s="29"/>
      <c r="R85" s="29"/>
      <c r="S85" s="29"/>
      <c r="T85" s="29"/>
      <c r="U85" s="29"/>
    </row>
    <row r="86" spans="10:21" x14ac:dyDescent="0.25">
      <c r="J86" s="29"/>
      <c r="K86" s="29"/>
      <c r="L86" s="29"/>
      <c r="M86" s="29"/>
      <c r="N86" s="29"/>
      <c r="O86" s="29"/>
      <c r="P86" s="29"/>
      <c r="Q86" s="29"/>
      <c r="R86" s="29"/>
      <c r="S86" s="29"/>
      <c r="T86" s="29"/>
      <c r="U86" s="29"/>
    </row>
    <row r="87" spans="10:21" x14ac:dyDescent="0.25">
      <c r="J87" s="29"/>
      <c r="K87" s="29"/>
      <c r="L87" s="29"/>
      <c r="M87" s="29"/>
      <c r="N87" s="29"/>
      <c r="O87" s="29"/>
      <c r="P87" s="29"/>
      <c r="Q87" s="29"/>
      <c r="R87" s="29"/>
      <c r="S87" s="29"/>
      <c r="T87" s="29"/>
      <c r="U87" s="29"/>
    </row>
    <row r="88" spans="10:21" x14ac:dyDescent="0.25">
      <c r="J88" s="29"/>
      <c r="K88" s="29"/>
      <c r="L88" s="29"/>
      <c r="M88" s="29"/>
      <c r="N88" s="29"/>
      <c r="O88" s="29"/>
      <c r="P88" s="29"/>
      <c r="Q88" s="29"/>
      <c r="R88" s="29"/>
      <c r="S88" s="29"/>
      <c r="T88" s="29"/>
      <c r="U88" s="29"/>
    </row>
    <row r="89" spans="10:21" x14ac:dyDescent="0.25">
      <c r="J89" s="29"/>
      <c r="K89" s="29"/>
      <c r="L89" s="29"/>
      <c r="M89" s="29"/>
      <c r="N89" s="29"/>
      <c r="O89" s="29"/>
      <c r="P89" s="29"/>
      <c r="Q89" s="29"/>
      <c r="R89" s="29"/>
      <c r="S89" s="29"/>
      <c r="T89" s="29"/>
      <c r="U89" s="29"/>
    </row>
    <row r="90" spans="10:21" x14ac:dyDescent="0.25">
      <c r="J90" s="29"/>
      <c r="K90" s="29"/>
      <c r="L90" s="29"/>
      <c r="M90" s="29"/>
      <c r="N90" s="29"/>
      <c r="O90" s="29"/>
      <c r="P90" s="29"/>
      <c r="Q90" s="29"/>
      <c r="R90" s="29"/>
      <c r="S90" s="29"/>
      <c r="T90" s="29"/>
      <c r="U90" s="29"/>
    </row>
    <row r="91" spans="10:21" x14ac:dyDescent="0.25">
      <c r="J91" s="29"/>
      <c r="K91" s="29"/>
      <c r="L91" s="29"/>
      <c r="M91" s="29"/>
      <c r="N91" s="29"/>
      <c r="O91" s="29"/>
      <c r="P91" s="29"/>
      <c r="Q91" s="29"/>
      <c r="R91" s="29"/>
      <c r="S91" s="29"/>
      <c r="T91" s="29"/>
      <c r="U91" s="29"/>
    </row>
    <row r="92" spans="10:21" x14ac:dyDescent="0.25">
      <c r="J92" s="29"/>
      <c r="K92" s="29"/>
      <c r="L92" s="29"/>
      <c r="M92" s="29"/>
      <c r="N92" s="29"/>
      <c r="O92" s="29"/>
      <c r="P92" s="29"/>
      <c r="Q92" s="29"/>
      <c r="R92" s="29"/>
      <c r="S92" s="29"/>
      <c r="T92" s="29"/>
      <c r="U92" s="29"/>
    </row>
    <row r="93" spans="10:21" x14ac:dyDescent="0.25">
      <c r="J93" s="29"/>
      <c r="K93" s="29"/>
      <c r="L93" s="29"/>
      <c r="M93" s="29"/>
      <c r="N93" s="29"/>
      <c r="O93" s="29"/>
      <c r="P93" s="29"/>
      <c r="Q93" s="29"/>
      <c r="R93" s="29"/>
      <c r="S93" s="29"/>
      <c r="T93" s="29"/>
      <c r="U93" s="29"/>
    </row>
    <row r="94" spans="10:21" x14ac:dyDescent="0.25">
      <c r="J94" s="29"/>
      <c r="K94" s="29"/>
      <c r="L94" s="29"/>
      <c r="M94" s="29"/>
      <c r="N94" s="29"/>
      <c r="O94" s="29"/>
      <c r="P94" s="29"/>
      <c r="Q94" s="29"/>
      <c r="R94" s="29"/>
      <c r="S94" s="29"/>
      <c r="T94" s="29"/>
      <c r="U94" s="29"/>
    </row>
    <row r="95" spans="10:21" x14ac:dyDescent="0.25">
      <c r="J95" s="29"/>
      <c r="K95" s="29"/>
      <c r="L95" s="29"/>
      <c r="M95" s="29"/>
      <c r="N95" s="29"/>
      <c r="O95" s="29"/>
      <c r="P95" s="29"/>
      <c r="Q95" s="29"/>
      <c r="R95" s="29"/>
      <c r="S95" s="29"/>
      <c r="T95" s="29"/>
      <c r="U95" s="29"/>
    </row>
    <row r="96" spans="10:21" x14ac:dyDescent="0.25">
      <c r="J96" s="29"/>
      <c r="K96" s="29"/>
      <c r="L96" s="29"/>
      <c r="M96" s="29"/>
      <c r="N96" s="29"/>
      <c r="O96" s="29"/>
      <c r="P96" s="29"/>
      <c r="Q96" s="29"/>
      <c r="R96" s="29"/>
      <c r="S96" s="29"/>
      <c r="T96" s="29"/>
      <c r="U96" s="29"/>
    </row>
    <row r="97" spans="10:21" x14ac:dyDescent="0.25">
      <c r="J97" s="29"/>
      <c r="K97" s="29"/>
      <c r="L97" s="29"/>
      <c r="M97" s="29"/>
      <c r="N97" s="29"/>
      <c r="O97" s="29"/>
      <c r="P97" s="29"/>
      <c r="Q97" s="29"/>
      <c r="R97" s="29"/>
      <c r="S97" s="29"/>
      <c r="T97" s="29"/>
      <c r="U97" s="29"/>
    </row>
    <row r="98" spans="10:21" x14ac:dyDescent="0.25">
      <c r="J98" s="29"/>
      <c r="K98" s="29"/>
      <c r="L98" s="29"/>
      <c r="M98" s="29"/>
      <c r="N98" s="29"/>
      <c r="O98" s="29"/>
      <c r="P98" s="29"/>
      <c r="Q98" s="29"/>
      <c r="R98" s="29"/>
      <c r="S98" s="29"/>
      <c r="T98" s="29"/>
      <c r="U98" s="29"/>
    </row>
    <row r="99" spans="10:21" x14ac:dyDescent="0.25">
      <c r="J99" s="29"/>
      <c r="K99" s="29"/>
      <c r="L99" s="29"/>
      <c r="M99" s="29"/>
      <c r="N99" s="29"/>
      <c r="O99" s="29"/>
      <c r="P99" s="29"/>
      <c r="Q99" s="29"/>
      <c r="R99" s="29"/>
      <c r="S99" s="29"/>
      <c r="T99" s="29"/>
      <c r="U99" s="29"/>
    </row>
    <row r="100" spans="10:21" x14ac:dyDescent="0.25">
      <c r="J100" s="29"/>
      <c r="K100" s="29"/>
      <c r="L100" s="29"/>
      <c r="M100" s="29"/>
      <c r="N100" s="29"/>
      <c r="O100" s="29"/>
      <c r="P100" s="29"/>
      <c r="Q100" s="29"/>
      <c r="R100" s="29"/>
      <c r="S100" s="29"/>
      <c r="T100" s="29"/>
      <c r="U100" s="29"/>
    </row>
    <row r="101" spans="10:21" x14ac:dyDescent="0.25">
      <c r="J101" s="29"/>
      <c r="K101" s="29"/>
      <c r="L101" s="29"/>
      <c r="M101" s="29"/>
      <c r="N101" s="29"/>
      <c r="O101" s="29"/>
      <c r="P101" s="29"/>
      <c r="Q101" s="29"/>
      <c r="R101" s="29"/>
      <c r="S101" s="29"/>
      <c r="T101" s="29"/>
      <c r="U101" s="29"/>
    </row>
    <row r="102" spans="10:21" x14ac:dyDescent="0.25">
      <c r="J102" s="29"/>
      <c r="K102" s="29"/>
      <c r="L102" s="29"/>
      <c r="M102" s="29"/>
      <c r="N102" s="29"/>
      <c r="O102" s="29"/>
      <c r="P102" s="29"/>
      <c r="Q102" s="29"/>
      <c r="R102" s="29"/>
      <c r="S102" s="29"/>
      <c r="T102" s="29"/>
      <c r="U102" s="29"/>
    </row>
    <row r="103" spans="10:21" x14ac:dyDescent="0.25">
      <c r="J103" s="29"/>
      <c r="K103" s="29"/>
      <c r="L103" s="29"/>
      <c r="M103" s="29"/>
      <c r="N103" s="29"/>
      <c r="O103" s="29"/>
      <c r="P103" s="29"/>
      <c r="Q103" s="29"/>
      <c r="R103" s="29"/>
      <c r="S103" s="29"/>
      <c r="T103" s="29"/>
      <c r="U103" s="29"/>
    </row>
    <row r="104" spans="10:21" x14ac:dyDescent="0.25">
      <c r="J104" s="29"/>
      <c r="K104" s="29"/>
      <c r="L104" s="29"/>
      <c r="M104" s="29"/>
      <c r="N104" s="29"/>
      <c r="O104" s="29"/>
      <c r="P104" s="29"/>
      <c r="Q104" s="29"/>
      <c r="R104" s="29"/>
      <c r="S104" s="29"/>
      <c r="T104" s="29"/>
      <c r="U104" s="29"/>
    </row>
    <row r="105" spans="10:21" x14ac:dyDescent="0.25">
      <c r="J105" s="29"/>
      <c r="K105" s="29"/>
      <c r="L105" s="29"/>
      <c r="M105" s="29"/>
      <c r="N105" s="29"/>
      <c r="O105" s="29"/>
      <c r="P105" s="29"/>
      <c r="Q105" s="29"/>
      <c r="R105" s="29"/>
      <c r="S105" s="29"/>
      <c r="T105" s="29"/>
      <c r="U105" s="29"/>
    </row>
    <row r="106" spans="10:21" x14ac:dyDescent="0.25">
      <c r="J106" s="29"/>
      <c r="K106" s="29"/>
      <c r="L106" s="29"/>
      <c r="M106" s="29"/>
      <c r="N106" s="29"/>
      <c r="O106" s="29"/>
      <c r="P106" s="29"/>
      <c r="Q106" s="29"/>
      <c r="R106" s="29"/>
      <c r="S106" s="29"/>
      <c r="T106" s="29"/>
      <c r="U106" s="29"/>
    </row>
    <row r="107" spans="10:21" x14ac:dyDescent="0.25">
      <c r="J107" s="29"/>
      <c r="K107" s="29"/>
      <c r="L107" s="29"/>
      <c r="M107" s="29"/>
      <c r="N107" s="29"/>
      <c r="O107" s="29"/>
      <c r="P107" s="29"/>
      <c r="Q107" s="29"/>
      <c r="R107" s="29"/>
      <c r="S107" s="29"/>
      <c r="T107" s="29"/>
      <c r="U107" s="29"/>
    </row>
    <row r="108" spans="10:21" x14ac:dyDescent="0.25">
      <c r="J108" s="29"/>
      <c r="K108" s="29"/>
      <c r="L108" s="29"/>
      <c r="M108" s="29"/>
      <c r="N108" s="29"/>
      <c r="O108" s="29"/>
      <c r="P108" s="29"/>
      <c r="Q108" s="29"/>
      <c r="R108" s="29"/>
      <c r="S108" s="29"/>
      <c r="T108" s="29"/>
      <c r="U108" s="29"/>
    </row>
    <row r="109" spans="10:21" x14ac:dyDescent="0.25">
      <c r="J109" s="29"/>
      <c r="K109" s="29"/>
      <c r="L109" s="29"/>
      <c r="M109" s="29"/>
      <c r="N109" s="29"/>
      <c r="O109" s="29"/>
      <c r="P109" s="29"/>
      <c r="Q109" s="29"/>
      <c r="R109" s="29"/>
      <c r="S109" s="29"/>
      <c r="T109" s="29"/>
      <c r="U109" s="29"/>
    </row>
    <row r="110" spans="10:21" x14ac:dyDescent="0.25">
      <c r="J110" s="29"/>
      <c r="K110" s="29"/>
      <c r="L110" s="29"/>
      <c r="M110" s="29"/>
      <c r="N110" s="29"/>
      <c r="O110" s="29"/>
      <c r="P110" s="29"/>
      <c r="Q110" s="29"/>
      <c r="R110" s="29"/>
      <c r="S110" s="29"/>
      <c r="T110" s="29"/>
      <c r="U110" s="29"/>
    </row>
    <row r="111" spans="10:21" x14ac:dyDescent="0.25">
      <c r="J111" s="29"/>
      <c r="K111" s="29"/>
      <c r="L111" s="29"/>
      <c r="M111" s="29"/>
      <c r="N111" s="29"/>
      <c r="O111" s="29"/>
      <c r="P111" s="29"/>
      <c r="Q111" s="29"/>
      <c r="R111" s="29"/>
      <c r="S111" s="29"/>
      <c r="T111" s="29"/>
      <c r="U111" s="29"/>
    </row>
    <row r="112" spans="10:21" x14ac:dyDescent="0.25">
      <c r="J112" s="29"/>
      <c r="K112" s="29"/>
      <c r="L112" s="29"/>
      <c r="M112" s="29"/>
      <c r="N112" s="29"/>
      <c r="O112" s="29"/>
      <c r="P112" s="29"/>
      <c r="Q112" s="29"/>
      <c r="R112" s="29"/>
      <c r="S112" s="29"/>
      <c r="T112" s="29"/>
      <c r="U112" s="29"/>
    </row>
    <row r="113" spans="10:21" x14ac:dyDescent="0.25">
      <c r="J113" s="29"/>
      <c r="K113" s="29"/>
      <c r="L113" s="29"/>
      <c r="M113" s="29"/>
      <c r="N113" s="29"/>
      <c r="O113" s="29"/>
      <c r="P113" s="29"/>
      <c r="Q113" s="29"/>
      <c r="R113" s="29"/>
      <c r="S113" s="29"/>
      <c r="T113" s="29"/>
      <c r="U113" s="29"/>
    </row>
    <row r="114" spans="10:21" x14ac:dyDescent="0.25">
      <c r="J114" s="29"/>
      <c r="K114" s="29"/>
      <c r="L114" s="29"/>
      <c r="M114" s="29"/>
      <c r="N114" s="29"/>
      <c r="O114" s="29"/>
      <c r="P114" s="29"/>
      <c r="Q114" s="29"/>
      <c r="R114" s="29"/>
      <c r="S114" s="29"/>
      <c r="T114" s="29"/>
      <c r="U114" s="29"/>
    </row>
    <row r="115" spans="10:21" x14ac:dyDescent="0.25">
      <c r="J115" s="29"/>
      <c r="K115" s="29"/>
      <c r="L115" s="29"/>
      <c r="M115" s="29"/>
      <c r="N115" s="29"/>
      <c r="O115" s="29"/>
      <c r="P115" s="29"/>
      <c r="Q115" s="29"/>
      <c r="R115" s="29"/>
      <c r="S115" s="29"/>
      <c r="T115" s="29"/>
      <c r="U115" s="29"/>
    </row>
    <row r="116" spans="10:21" x14ac:dyDescent="0.25">
      <c r="J116" s="29"/>
      <c r="K116" s="29"/>
      <c r="L116" s="29"/>
      <c r="M116" s="29"/>
      <c r="N116" s="29"/>
      <c r="O116" s="29"/>
      <c r="P116" s="29"/>
      <c r="Q116" s="29"/>
      <c r="R116" s="29"/>
      <c r="S116" s="29"/>
      <c r="T116" s="29"/>
      <c r="U116" s="29"/>
    </row>
    <row r="117" spans="10:21" x14ac:dyDescent="0.25">
      <c r="J117" s="29"/>
      <c r="K117" s="29"/>
      <c r="L117" s="29"/>
      <c r="M117" s="29"/>
      <c r="N117" s="29"/>
      <c r="O117" s="29"/>
      <c r="P117" s="29"/>
      <c r="Q117" s="29"/>
      <c r="R117" s="29"/>
      <c r="S117" s="29"/>
      <c r="T117" s="29"/>
      <c r="U117" s="29"/>
    </row>
    <row r="118" spans="10:21" x14ac:dyDescent="0.25">
      <c r="J118" s="29"/>
      <c r="K118" s="29"/>
      <c r="L118" s="29"/>
      <c r="M118" s="29"/>
      <c r="N118" s="29"/>
      <c r="O118" s="29"/>
      <c r="P118" s="29"/>
      <c r="Q118" s="29"/>
      <c r="R118" s="29"/>
      <c r="S118" s="29"/>
      <c r="T118" s="29"/>
      <c r="U118" s="29"/>
    </row>
    <row r="119" spans="10:21" x14ac:dyDescent="0.25">
      <c r="J119" s="29"/>
      <c r="K119" s="29"/>
      <c r="L119" s="29"/>
      <c r="M119" s="29"/>
      <c r="N119" s="29"/>
      <c r="O119" s="29"/>
      <c r="P119" s="29"/>
      <c r="Q119" s="29"/>
      <c r="R119" s="29"/>
      <c r="S119" s="29"/>
      <c r="T119" s="29"/>
      <c r="U119" s="29"/>
    </row>
    <row r="120" spans="10:21" x14ac:dyDescent="0.25">
      <c r="J120" s="29"/>
      <c r="K120" s="29"/>
      <c r="L120" s="29"/>
      <c r="M120" s="29"/>
      <c r="N120" s="29"/>
      <c r="O120" s="29"/>
      <c r="P120" s="29"/>
      <c r="Q120" s="29"/>
      <c r="R120" s="29"/>
      <c r="S120" s="29"/>
      <c r="T120" s="29"/>
      <c r="U120" s="29"/>
    </row>
    <row r="121" spans="10:21" x14ac:dyDescent="0.25">
      <c r="J121" s="29"/>
      <c r="K121" s="29"/>
      <c r="L121" s="29"/>
      <c r="M121" s="29"/>
      <c r="N121" s="29"/>
      <c r="O121" s="29"/>
      <c r="P121" s="29"/>
      <c r="Q121" s="29"/>
      <c r="R121" s="29"/>
      <c r="S121" s="29"/>
      <c r="T121" s="29"/>
      <c r="U121" s="29"/>
    </row>
    <row r="122" spans="10:21" x14ac:dyDescent="0.25">
      <c r="J122" s="29"/>
      <c r="K122" s="29"/>
      <c r="L122" s="29"/>
      <c r="M122" s="29"/>
      <c r="N122" s="29"/>
      <c r="O122" s="29"/>
      <c r="P122" s="29"/>
      <c r="Q122" s="29"/>
      <c r="R122" s="29"/>
      <c r="S122" s="29"/>
      <c r="T122" s="29"/>
      <c r="U122" s="29"/>
    </row>
    <row r="123" spans="10:21" x14ac:dyDescent="0.25">
      <c r="J123" s="29"/>
      <c r="K123" s="29"/>
      <c r="L123" s="29"/>
      <c r="M123" s="29"/>
      <c r="N123" s="29"/>
      <c r="O123" s="29"/>
      <c r="P123" s="29"/>
      <c r="Q123" s="29"/>
      <c r="R123" s="29"/>
      <c r="S123" s="29"/>
      <c r="T123" s="29"/>
      <c r="U123" s="29"/>
    </row>
    <row r="124" spans="10:21" x14ac:dyDescent="0.25">
      <c r="J124" s="29"/>
      <c r="K124" s="29"/>
      <c r="L124" s="29"/>
      <c r="M124" s="29"/>
      <c r="N124" s="29"/>
      <c r="O124" s="29"/>
      <c r="P124" s="29"/>
      <c r="Q124" s="29"/>
      <c r="R124" s="29"/>
      <c r="S124" s="29"/>
      <c r="T124" s="29"/>
      <c r="U124" s="29"/>
    </row>
    <row r="125" spans="10:21" x14ac:dyDescent="0.25">
      <c r="J125" s="29"/>
      <c r="K125" s="29"/>
      <c r="L125" s="29"/>
      <c r="M125" s="29"/>
      <c r="N125" s="29"/>
      <c r="O125" s="29"/>
      <c r="P125" s="29"/>
      <c r="Q125" s="29"/>
      <c r="R125" s="29"/>
      <c r="S125" s="29"/>
      <c r="T125" s="29"/>
      <c r="U125" s="29"/>
    </row>
    <row r="126" spans="10:21" x14ac:dyDescent="0.25">
      <c r="J126" s="29"/>
      <c r="K126" s="29"/>
      <c r="L126" s="29"/>
      <c r="M126" s="29"/>
      <c r="N126" s="29"/>
      <c r="O126" s="29"/>
      <c r="P126" s="29"/>
      <c r="Q126" s="29"/>
      <c r="R126" s="29"/>
      <c r="S126" s="29"/>
      <c r="T126" s="29"/>
      <c r="U126" s="29"/>
    </row>
    <row r="127" spans="10:21" x14ac:dyDescent="0.25">
      <c r="J127" s="29"/>
      <c r="K127" s="29"/>
      <c r="L127" s="29"/>
      <c r="M127" s="29"/>
      <c r="N127" s="29"/>
      <c r="O127" s="29"/>
      <c r="P127" s="29"/>
      <c r="Q127" s="29"/>
      <c r="R127" s="29"/>
      <c r="S127" s="29"/>
      <c r="T127" s="29"/>
      <c r="U127" s="29"/>
    </row>
    <row r="128" spans="10:21" x14ac:dyDescent="0.25">
      <c r="J128" s="29"/>
      <c r="K128" s="29"/>
      <c r="L128" s="29"/>
      <c r="M128" s="29"/>
      <c r="N128" s="29"/>
      <c r="O128" s="29"/>
      <c r="P128" s="29"/>
      <c r="Q128" s="29"/>
      <c r="R128" s="29"/>
      <c r="S128" s="29"/>
      <c r="T128" s="29"/>
      <c r="U128" s="29"/>
    </row>
    <row r="129" spans="10:21" x14ac:dyDescent="0.25">
      <c r="J129" s="29"/>
      <c r="K129" s="29"/>
      <c r="L129" s="29"/>
      <c r="M129" s="29"/>
      <c r="N129" s="29"/>
      <c r="O129" s="29"/>
      <c r="P129" s="29"/>
      <c r="Q129" s="29"/>
      <c r="R129" s="29"/>
      <c r="S129" s="29"/>
      <c r="T129" s="29"/>
      <c r="U129" s="29"/>
    </row>
  </sheetData>
  <sheetProtection formatCells="0" formatColumns="0" formatRows="0"/>
  <mergeCells count="49">
    <mergeCell ref="A4:I4"/>
    <mergeCell ref="A1:B3"/>
    <mergeCell ref="D1:F1"/>
    <mergeCell ref="D2:F2"/>
    <mergeCell ref="D3:F3"/>
    <mergeCell ref="F29:I30"/>
    <mergeCell ref="D22:E22"/>
    <mergeCell ref="D23:E24"/>
    <mergeCell ref="D25:E26"/>
    <mergeCell ref="D27:E28"/>
    <mergeCell ref="D29:E30"/>
    <mergeCell ref="A25:A28"/>
    <mergeCell ref="C18:I18"/>
    <mergeCell ref="B23:C24"/>
    <mergeCell ref="B25:C26"/>
    <mergeCell ref="F22:I22"/>
    <mergeCell ref="F23:I24"/>
    <mergeCell ref="F25:I26"/>
    <mergeCell ref="F27:I28"/>
    <mergeCell ref="C19:I19"/>
    <mergeCell ref="C21:I21"/>
    <mergeCell ref="A23:A24"/>
    <mergeCell ref="A22:C22"/>
    <mergeCell ref="C20:I20"/>
    <mergeCell ref="J10:P10"/>
    <mergeCell ref="Q10:W10"/>
    <mergeCell ref="X10:AD10"/>
    <mergeCell ref="J11:N11"/>
    <mergeCell ref="O11:P11"/>
    <mergeCell ref="Q11:U11"/>
    <mergeCell ref="V11:W11"/>
    <mergeCell ref="X11:AB11"/>
    <mergeCell ref="AC11:AD11"/>
    <mergeCell ref="B6:C6"/>
    <mergeCell ref="B7:C7"/>
    <mergeCell ref="A29:A30"/>
    <mergeCell ref="B29:C30"/>
    <mergeCell ref="B9:I9"/>
    <mergeCell ref="C11:C12"/>
    <mergeCell ref="D11:D12"/>
    <mergeCell ref="G11:G12"/>
    <mergeCell ref="H11:I11"/>
    <mergeCell ref="B11:B12"/>
    <mergeCell ref="C16:I16"/>
    <mergeCell ref="A11:A12"/>
    <mergeCell ref="C17:I17"/>
    <mergeCell ref="E11:E12"/>
    <mergeCell ref="F11:F12"/>
    <mergeCell ref="B27:C28"/>
  </mergeCells>
  <pageMargins left="0.70866141732283472" right="0.70866141732283472" top="0.74803149606299213" bottom="0.74803149606299213" header="0.31496062992125984" footer="0.31496062992125984"/>
  <pageSetup scale="3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BFC092D-0949-4372-A668-61B8E85E0194}">
            <xm:f>NOT(ISERROR(SEARCH(Hoja1!$B$4,P15)))</xm:f>
            <xm:f>Hoja1!$B$4</xm:f>
            <x14:dxf>
              <fill>
                <patternFill>
                  <bgColor rgb="FFFF0000"/>
                </patternFill>
              </fill>
            </x14:dxf>
          </x14:cfRule>
          <x14:cfRule type="containsText" priority="5" operator="containsText" id="{23D09EF1-9F30-4C2D-95A9-BB1B2CD518BD}">
            <xm:f>NOT(ISERROR(SEARCH(Hoja1!$B$3,P15)))</xm:f>
            <xm:f>Hoja1!$B$3</xm:f>
            <x14:dxf>
              <fill>
                <patternFill>
                  <bgColor rgb="FFFFFF00"/>
                </patternFill>
              </fill>
            </x14:dxf>
          </x14:cfRule>
          <x14:cfRule type="containsText" priority="6" operator="containsText" id="{2682F74A-C3FB-4B3A-92BF-E7CED32FB51F}">
            <xm:f>NOT(ISERROR(SEARCH(Hoja1!$B$2,P15)))</xm:f>
            <xm:f>Hoja1!$B$2</xm:f>
            <x14:dxf>
              <fill>
                <patternFill>
                  <bgColor rgb="FF92D050"/>
                </patternFill>
              </fill>
            </x14:dxf>
          </x14:cfRule>
          <xm:sqref>AD15 P15 W15</xm:sqref>
        </x14:conditionalFormatting>
        <x14:conditionalFormatting xmlns:xm="http://schemas.microsoft.com/office/excel/2006/main">
          <x14:cfRule type="containsText" priority="1" operator="containsText" id="{33BB33BA-0FC2-4DEA-B03A-2BBF72C20AA4}">
            <xm:f>NOT(ISERROR(SEARCH(Hoja1!$B$4,P13)))</xm:f>
            <xm:f>Hoja1!$B$4</xm:f>
            <x14:dxf>
              <fill>
                <patternFill>
                  <bgColor rgb="FFFF0000"/>
                </patternFill>
              </fill>
            </x14:dxf>
          </x14:cfRule>
          <x14:cfRule type="containsText" priority="2" operator="containsText" id="{430242AF-D766-40C5-BE55-BA161CE5526E}">
            <xm:f>NOT(ISERROR(SEARCH(Hoja1!$B$3,P13)))</xm:f>
            <xm:f>Hoja1!$B$3</xm:f>
            <x14:dxf>
              <fill>
                <patternFill>
                  <bgColor rgb="FFFFFF00"/>
                </patternFill>
              </fill>
            </x14:dxf>
          </x14:cfRule>
          <x14:cfRule type="containsText" priority="3" operator="containsText" id="{F615A2B1-2EEB-4CEE-A83C-1C139C374B33}">
            <xm:f>NOT(ISERROR(SEARCH(Hoja1!$B$2,P13)))</xm:f>
            <xm:f>Hoja1!$B$2</xm:f>
            <x14:dxf>
              <fill>
                <patternFill>
                  <bgColor rgb="FF92D050"/>
                </patternFill>
              </fill>
            </x14:dxf>
          </x14:cfRule>
          <xm:sqref>AD13:AD14 P13:P14 W13:W14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AD13:AD15 P13:P15 W13:W15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2"/>
  <sheetViews>
    <sheetView view="pageBreakPreview" topLeftCell="W28" zoomScale="50" zoomScaleNormal="50" zoomScaleSheetLayoutView="50" workbookViewId="0">
      <selection activeCell="AE29" sqref="AE29"/>
    </sheetView>
  </sheetViews>
  <sheetFormatPr baseColWidth="10" defaultColWidth="11.453125" defaultRowHeight="17.5" x14ac:dyDescent="0.35"/>
  <cols>
    <col min="1" max="1" width="17" style="4" customWidth="1"/>
    <col min="2" max="2" width="5" style="4" customWidth="1"/>
    <col min="3" max="3" width="28.36328125" style="4" customWidth="1"/>
    <col min="4" max="4" width="19.7265625" style="4" customWidth="1"/>
    <col min="5" max="5" width="16.90625" style="4" customWidth="1"/>
    <col min="6" max="6" width="22.08984375" style="4" customWidth="1"/>
    <col min="7" max="7" width="13.6328125" style="4" customWidth="1"/>
    <col min="8" max="8" width="13.54296875" style="4" customWidth="1"/>
    <col min="9" max="9" width="7.36328125" style="4" hidden="1" customWidth="1"/>
    <col min="10" max="10" width="8.08984375" style="4" hidden="1" customWidth="1"/>
    <col min="11" max="11" width="11.453125" style="4" hidden="1" customWidth="1"/>
    <col min="12" max="12" width="20.36328125" style="4" hidden="1" customWidth="1"/>
    <col min="13" max="13" width="20.54296875" style="4" hidden="1" customWidth="1"/>
    <col min="14" max="14" width="19.36328125" style="4" hidden="1" customWidth="1"/>
    <col min="15" max="15" width="20.90625" style="4" hidden="1" customWidth="1"/>
    <col min="16" max="19" width="11.453125" style="4" hidden="1" customWidth="1"/>
    <col min="20" max="20" width="15.08984375" style="4" hidden="1" customWidth="1"/>
    <col min="21" max="21" width="11.453125" style="4" hidden="1" customWidth="1"/>
    <col min="22" max="22" width="18" style="4" hidden="1" customWidth="1"/>
    <col min="23" max="23" width="10.6328125" style="78" customWidth="1"/>
    <col min="24" max="24" width="12.08984375" style="78" customWidth="1"/>
    <col min="25" max="25" width="13.36328125" style="78" customWidth="1"/>
    <col min="26" max="26" width="50.7265625" style="78" customWidth="1"/>
    <col min="27" max="27" width="34" style="78" customWidth="1"/>
    <col min="28" max="28" width="30.1796875" style="78" customWidth="1"/>
    <col min="29" max="29" width="24.54296875" style="78" bestFit="1" customWidth="1"/>
    <col min="30" max="30" width="43.81640625" style="4" customWidth="1"/>
    <col min="31" max="31" width="34.36328125" style="4" customWidth="1"/>
    <col min="32" max="16384" width="11.453125" style="4"/>
  </cols>
  <sheetData>
    <row r="1" spans="1:36" x14ac:dyDescent="0.35">
      <c r="A1" s="572"/>
      <c r="B1" s="572"/>
      <c r="C1" s="47" t="s">
        <v>238</v>
      </c>
      <c r="D1" s="573" t="s">
        <v>327</v>
      </c>
      <c r="E1" s="573"/>
      <c r="F1" s="573"/>
      <c r="G1" s="48" t="s">
        <v>240</v>
      </c>
      <c r="H1" s="49"/>
    </row>
    <row r="2" spans="1:36" x14ac:dyDescent="0.35">
      <c r="A2" s="572"/>
      <c r="B2" s="572"/>
      <c r="C2" s="47" t="s">
        <v>242</v>
      </c>
      <c r="D2" s="573" t="s">
        <v>328</v>
      </c>
      <c r="E2" s="573"/>
      <c r="F2" s="573"/>
      <c r="G2" s="48" t="s">
        <v>10</v>
      </c>
      <c r="H2" s="51">
        <v>1</v>
      </c>
    </row>
    <row r="3" spans="1:36" x14ac:dyDescent="0.35">
      <c r="A3" s="572"/>
      <c r="B3" s="572"/>
      <c r="C3" s="47" t="s">
        <v>244</v>
      </c>
      <c r="D3" s="574"/>
      <c r="E3" s="574"/>
      <c r="F3" s="574"/>
      <c r="G3" s="48" t="s">
        <v>245</v>
      </c>
      <c r="H3" s="49" t="s">
        <v>329</v>
      </c>
    </row>
    <row r="4" spans="1:36" ht="66.650000000000006" customHeight="1" x14ac:dyDescent="0.35">
      <c r="A4" s="606" t="s">
        <v>44</v>
      </c>
      <c r="B4" s="606"/>
      <c r="C4" s="606"/>
      <c r="D4" s="606"/>
      <c r="E4" s="606"/>
      <c r="F4" s="606"/>
      <c r="G4" s="606"/>
      <c r="H4" s="606"/>
    </row>
    <row r="5" spans="1:36" s="8" customFormat="1" ht="17.399999999999999" x14ac:dyDescent="0.3">
      <c r="A5" s="12" t="s">
        <v>6</v>
      </c>
      <c r="B5" s="579">
        <v>2020</v>
      </c>
      <c r="C5" s="580"/>
      <c r="W5" s="128"/>
      <c r="X5" s="128"/>
      <c r="Y5" s="128"/>
      <c r="Z5" s="128"/>
      <c r="AA5" s="128"/>
      <c r="AB5" s="128"/>
      <c r="AC5" s="128"/>
    </row>
    <row r="6" spans="1:36" s="8" customFormat="1" x14ac:dyDescent="0.35">
      <c r="A6" s="12" t="s">
        <v>36</v>
      </c>
      <c r="B6" s="528" t="s">
        <v>464</v>
      </c>
      <c r="C6" s="529"/>
      <c r="W6" s="128"/>
      <c r="X6" s="128"/>
      <c r="Y6" s="128"/>
      <c r="Z6" s="128"/>
      <c r="AA6" s="128"/>
      <c r="AB6" s="128"/>
      <c r="AC6" s="128"/>
    </row>
    <row r="7" spans="1:36" s="8" customFormat="1" x14ac:dyDescent="0.35">
      <c r="A7" s="12" t="s">
        <v>42</v>
      </c>
      <c r="B7" s="528" t="s">
        <v>464</v>
      </c>
      <c r="C7" s="529"/>
      <c r="W7" s="128"/>
      <c r="X7" s="128"/>
      <c r="Y7" s="128"/>
      <c r="Z7" s="128"/>
      <c r="AA7" s="128"/>
      <c r="AB7" s="128"/>
      <c r="AC7" s="128"/>
    </row>
    <row r="8" spans="1:36" s="8" customFormat="1" x14ac:dyDescent="0.35">
      <c r="A8" s="13" t="s">
        <v>10</v>
      </c>
      <c r="B8" s="581">
        <v>4</v>
      </c>
      <c r="C8" s="582"/>
      <c r="W8" s="128"/>
      <c r="X8" s="128"/>
      <c r="Y8" s="128"/>
      <c r="Z8" s="128"/>
      <c r="AA8" s="128"/>
      <c r="AB8" s="128"/>
      <c r="AC8" s="128"/>
    </row>
    <row r="9" spans="1:36" s="8" customFormat="1" ht="40.25" customHeight="1" x14ac:dyDescent="0.35">
      <c r="A9" s="13" t="s">
        <v>7</v>
      </c>
      <c r="B9" s="684" t="s">
        <v>40</v>
      </c>
      <c r="C9" s="685"/>
      <c r="D9" s="685"/>
      <c r="E9" s="685"/>
      <c r="F9" s="685"/>
      <c r="G9" s="685"/>
      <c r="H9" s="685"/>
      <c r="W9" s="128"/>
      <c r="X9" s="128"/>
      <c r="Y9" s="128"/>
      <c r="Z9" s="128"/>
      <c r="AA9" s="128"/>
      <c r="AB9" s="128"/>
      <c r="AC9" s="128"/>
    </row>
    <row r="10" spans="1:36" s="78" customFormat="1" ht="34.75" customHeight="1" x14ac:dyDescent="0.35">
      <c r="A10" s="239"/>
      <c r="B10" s="239"/>
      <c r="C10" s="239"/>
      <c r="D10" s="239"/>
      <c r="E10" s="239"/>
      <c r="F10" s="239"/>
      <c r="G10" s="239"/>
      <c r="H10" s="239"/>
      <c r="I10" s="686" t="s">
        <v>60</v>
      </c>
      <c r="J10" s="687"/>
      <c r="K10" s="687"/>
      <c r="L10" s="687"/>
      <c r="M10" s="687"/>
      <c r="N10" s="687"/>
      <c r="O10" s="688"/>
      <c r="P10" s="681" t="s">
        <v>61</v>
      </c>
      <c r="Q10" s="682"/>
      <c r="R10" s="682"/>
      <c r="S10" s="682"/>
      <c r="T10" s="682"/>
      <c r="U10" s="682"/>
      <c r="V10" s="683"/>
      <c r="W10" s="678" t="s">
        <v>62</v>
      </c>
      <c r="X10" s="679"/>
      <c r="Y10" s="679"/>
      <c r="Z10" s="679"/>
      <c r="AA10" s="679"/>
      <c r="AB10" s="679"/>
      <c r="AC10" s="679"/>
      <c r="AD10" s="679"/>
      <c r="AE10" s="679"/>
      <c r="AF10" s="679"/>
      <c r="AG10" s="679"/>
      <c r="AH10" s="680"/>
    </row>
    <row r="11" spans="1:36" s="79" customFormat="1" ht="41.4" customHeight="1" x14ac:dyDescent="0.35">
      <c r="A11" s="585" t="s">
        <v>0</v>
      </c>
      <c r="B11" s="585" t="s">
        <v>1</v>
      </c>
      <c r="C11" s="585"/>
      <c r="D11" s="585" t="s">
        <v>33</v>
      </c>
      <c r="E11" s="585" t="s">
        <v>34</v>
      </c>
      <c r="F11" s="585" t="s">
        <v>2</v>
      </c>
      <c r="G11" s="585" t="s">
        <v>5</v>
      </c>
      <c r="H11" s="585"/>
      <c r="I11" s="520" t="s">
        <v>71</v>
      </c>
      <c r="J11" s="521"/>
      <c r="K11" s="521"/>
      <c r="L11" s="521"/>
      <c r="M11" s="522"/>
      <c r="N11" s="526" t="s">
        <v>64</v>
      </c>
      <c r="O11" s="527"/>
      <c r="P11" s="526" t="s">
        <v>71</v>
      </c>
      <c r="Q11" s="544"/>
      <c r="R11" s="544"/>
      <c r="S11" s="544"/>
      <c r="T11" s="527"/>
      <c r="U11" s="526" t="s">
        <v>64</v>
      </c>
      <c r="V11" s="527"/>
      <c r="W11" s="662" t="s">
        <v>71</v>
      </c>
      <c r="X11" s="661"/>
      <c r="Y11" s="661"/>
      <c r="Z11" s="661"/>
      <c r="AA11" s="661"/>
      <c r="AB11" s="661" t="s">
        <v>64</v>
      </c>
      <c r="AC11" s="661"/>
      <c r="AD11" s="504" t="s">
        <v>622</v>
      </c>
      <c r="AE11" s="504"/>
      <c r="AF11" s="504"/>
      <c r="AG11" s="504"/>
      <c r="AH11" s="504"/>
    </row>
    <row r="12" spans="1:36" s="79" customFormat="1" ht="62" x14ac:dyDescent="0.35">
      <c r="A12" s="585"/>
      <c r="B12" s="585"/>
      <c r="C12" s="585"/>
      <c r="D12" s="585"/>
      <c r="E12" s="585"/>
      <c r="F12" s="585"/>
      <c r="G12" s="479" t="s">
        <v>4</v>
      </c>
      <c r="H12" s="479" t="s">
        <v>3</v>
      </c>
      <c r="I12" s="482" t="s">
        <v>65</v>
      </c>
      <c r="J12" s="482" t="s">
        <v>66</v>
      </c>
      <c r="K12" s="482" t="s">
        <v>257</v>
      </c>
      <c r="L12" s="482" t="s">
        <v>67</v>
      </c>
      <c r="M12" s="482" t="s">
        <v>68</v>
      </c>
      <c r="N12" s="483" t="s">
        <v>69</v>
      </c>
      <c r="O12" s="482" t="s">
        <v>73</v>
      </c>
      <c r="P12" s="482" t="s">
        <v>65</v>
      </c>
      <c r="Q12" s="482" t="s">
        <v>66</v>
      </c>
      <c r="R12" s="482" t="s">
        <v>257</v>
      </c>
      <c r="S12" s="482" t="s">
        <v>67</v>
      </c>
      <c r="T12" s="482" t="s">
        <v>68</v>
      </c>
      <c r="U12" s="483" t="s">
        <v>69</v>
      </c>
      <c r="V12" s="482" t="s">
        <v>73</v>
      </c>
      <c r="W12" s="487" t="s">
        <v>65</v>
      </c>
      <c r="X12" s="488" t="s">
        <v>66</v>
      </c>
      <c r="Y12" s="489" t="s">
        <v>257</v>
      </c>
      <c r="Z12" s="490" t="s">
        <v>67</v>
      </c>
      <c r="AA12" s="490" t="s">
        <v>68</v>
      </c>
      <c r="AB12" s="490" t="s">
        <v>69</v>
      </c>
      <c r="AC12" s="491" t="s">
        <v>73</v>
      </c>
      <c r="AD12" s="478" t="s">
        <v>623</v>
      </c>
      <c r="AE12" s="478" t="s">
        <v>643</v>
      </c>
      <c r="AF12" s="478" t="s">
        <v>625</v>
      </c>
      <c r="AG12" s="478" t="s">
        <v>626</v>
      </c>
      <c r="AH12" s="478" t="s">
        <v>627</v>
      </c>
    </row>
    <row r="13" spans="1:36" s="78" customFormat="1" ht="190" customHeight="1" x14ac:dyDescent="0.35">
      <c r="A13" s="627" t="s">
        <v>39</v>
      </c>
      <c r="B13" s="221" t="s">
        <v>101</v>
      </c>
      <c r="C13" s="257" t="s">
        <v>134</v>
      </c>
      <c r="D13" s="213" t="s">
        <v>135</v>
      </c>
      <c r="E13" s="213" t="s">
        <v>136</v>
      </c>
      <c r="F13" s="213" t="s">
        <v>137</v>
      </c>
      <c r="G13" s="258">
        <v>43862</v>
      </c>
      <c r="H13" s="258">
        <v>44165</v>
      </c>
      <c r="I13" s="202"/>
      <c r="J13" s="202"/>
      <c r="K13" s="203" t="e">
        <f>J13/I13</f>
        <v>#DIV/0!</v>
      </c>
      <c r="L13" s="259"/>
      <c r="M13" s="259"/>
      <c r="N13" s="259"/>
      <c r="O13" s="202"/>
      <c r="P13" s="204"/>
      <c r="Q13" s="204"/>
      <c r="R13" s="205" t="e">
        <f>+Q13/P13</f>
        <v>#DIV/0!</v>
      </c>
      <c r="S13" s="260"/>
      <c r="T13" s="260"/>
      <c r="U13" s="260"/>
      <c r="V13" s="194"/>
      <c r="W13" s="261">
        <v>1</v>
      </c>
      <c r="X13" s="262">
        <v>1</v>
      </c>
      <c r="Y13" s="263">
        <f>X13/W13</f>
        <v>1</v>
      </c>
      <c r="Z13" s="264" t="s">
        <v>519</v>
      </c>
      <c r="AA13" s="265" t="s">
        <v>520</v>
      </c>
      <c r="AB13" s="266" t="s">
        <v>524</v>
      </c>
      <c r="AC13" s="267" t="s">
        <v>518</v>
      </c>
      <c r="AD13" s="219" t="s">
        <v>646</v>
      </c>
      <c r="AE13" s="213" t="s">
        <v>647</v>
      </c>
      <c r="AF13" s="221">
        <v>100</v>
      </c>
      <c r="AG13" s="221">
        <v>100</v>
      </c>
      <c r="AH13" s="222">
        <f t="shared" ref="AH13:AH18" si="0">(AF13+AG13)/2</f>
        <v>100</v>
      </c>
      <c r="AI13" s="161"/>
      <c r="AJ13" s="161"/>
    </row>
    <row r="14" spans="1:36" s="78" customFormat="1" ht="170" customHeight="1" x14ac:dyDescent="0.35">
      <c r="A14" s="628"/>
      <c r="B14" s="221" t="s">
        <v>138</v>
      </c>
      <c r="C14" s="257" t="s">
        <v>203</v>
      </c>
      <c r="D14" s="199" t="s">
        <v>434</v>
      </c>
      <c r="E14" s="213" t="s">
        <v>139</v>
      </c>
      <c r="F14" s="213" t="s">
        <v>113</v>
      </c>
      <c r="G14" s="258">
        <v>43922</v>
      </c>
      <c r="H14" s="258">
        <v>44165</v>
      </c>
      <c r="I14" s="202"/>
      <c r="J14" s="202"/>
      <c r="K14" s="203"/>
      <c r="L14" s="259"/>
      <c r="M14" s="259"/>
      <c r="N14" s="259"/>
      <c r="O14" s="202"/>
      <c r="P14" s="204"/>
      <c r="Q14" s="204"/>
      <c r="R14" s="205"/>
      <c r="S14" s="260"/>
      <c r="T14" s="260"/>
      <c r="U14" s="260"/>
      <c r="V14" s="194"/>
      <c r="W14" s="264">
        <v>2</v>
      </c>
      <c r="X14" s="266">
        <v>2</v>
      </c>
      <c r="Y14" s="268">
        <f>X14/W14</f>
        <v>1</v>
      </c>
      <c r="Z14" s="269" t="s">
        <v>522</v>
      </c>
      <c r="AA14" s="270" t="s">
        <v>523</v>
      </c>
      <c r="AB14" s="271" t="s">
        <v>521</v>
      </c>
      <c r="AC14" s="267" t="s">
        <v>518</v>
      </c>
      <c r="AD14" s="219" t="s">
        <v>648</v>
      </c>
      <c r="AE14" s="219" t="s">
        <v>649</v>
      </c>
      <c r="AF14" s="384">
        <v>70</v>
      </c>
      <c r="AG14" s="384">
        <v>70</v>
      </c>
      <c r="AH14" s="385">
        <f t="shared" si="0"/>
        <v>70</v>
      </c>
    </row>
    <row r="15" spans="1:36" s="78" customFormat="1" ht="176.5" customHeight="1" x14ac:dyDescent="0.35">
      <c r="A15" s="628"/>
      <c r="B15" s="221" t="s">
        <v>140</v>
      </c>
      <c r="C15" s="257" t="s">
        <v>141</v>
      </c>
      <c r="D15" s="213" t="s">
        <v>142</v>
      </c>
      <c r="E15" s="213" t="s">
        <v>205</v>
      </c>
      <c r="F15" s="213" t="s">
        <v>143</v>
      </c>
      <c r="G15" s="258">
        <v>44105</v>
      </c>
      <c r="H15" s="258">
        <v>44165</v>
      </c>
      <c r="I15" s="202"/>
      <c r="J15" s="202"/>
      <c r="K15" s="203"/>
      <c r="L15" s="259"/>
      <c r="M15" s="259"/>
      <c r="N15" s="259"/>
      <c r="O15" s="202"/>
      <c r="P15" s="204"/>
      <c r="Q15" s="204"/>
      <c r="R15" s="205"/>
      <c r="S15" s="260"/>
      <c r="T15" s="260"/>
      <c r="U15" s="260"/>
      <c r="V15" s="194"/>
      <c r="W15" s="225">
        <v>1</v>
      </c>
      <c r="X15" s="225">
        <v>1</v>
      </c>
      <c r="Y15" s="272">
        <f t="shared" ref="Y15:Y22" si="1">X15/W15</f>
        <v>1</v>
      </c>
      <c r="Z15" s="273" t="s">
        <v>525</v>
      </c>
      <c r="AA15" s="274" t="s">
        <v>599</v>
      </c>
      <c r="AB15" s="274" t="s">
        <v>526</v>
      </c>
      <c r="AC15" s="267" t="s">
        <v>518</v>
      </c>
      <c r="AD15" s="219" t="s">
        <v>650</v>
      </c>
      <c r="AE15" s="213" t="s">
        <v>651</v>
      </c>
      <c r="AF15" s="221">
        <v>100</v>
      </c>
      <c r="AG15" s="221">
        <v>100</v>
      </c>
      <c r="AH15" s="222">
        <f t="shared" si="0"/>
        <v>100</v>
      </c>
    </row>
    <row r="16" spans="1:36" s="78" customFormat="1" ht="200.5" customHeight="1" x14ac:dyDescent="0.35">
      <c r="A16" s="629"/>
      <c r="B16" s="221" t="s">
        <v>178</v>
      </c>
      <c r="C16" s="257" t="s">
        <v>179</v>
      </c>
      <c r="D16" s="213" t="s">
        <v>204</v>
      </c>
      <c r="E16" s="213" t="s">
        <v>206</v>
      </c>
      <c r="F16" s="213" t="s">
        <v>143</v>
      </c>
      <c r="G16" s="258">
        <v>44105</v>
      </c>
      <c r="H16" s="258">
        <v>44180</v>
      </c>
      <c r="I16" s="202"/>
      <c r="J16" s="202"/>
      <c r="K16" s="203"/>
      <c r="L16" s="259"/>
      <c r="M16" s="259"/>
      <c r="N16" s="259"/>
      <c r="O16" s="202"/>
      <c r="P16" s="204"/>
      <c r="Q16" s="204"/>
      <c r="R16" s="205"/>
      <c r="S16" s="260"/>
      <c r="T16" s="260"/>
      <c r="U16" s="260"/>
      <c r="V16" s="194"/>
      <c r="W16" s="206">
        <v>1</v>
      </c>
      <c r="X16" s="206">
        <v>1</v>
      </c>
      <c r="Y16" s="207">
        <f t="shared" si="1"/>
        <v>1</v>
      </c>
      <c r="Z16" s="264" t="s">
        <v>527</v>
      </c>
      <c r="AA16" s="275" t="s">
        <v>528</v>
      </c>
      <c r="AB16" s="274" t="s">
        <v>526</v>
      </c>
      <c r="AC16" s="267" t="s">
        <v>518</v>
      </c>
      <c r="AD16" s="219" t="s">
        <v>652</v>
      </c>
      <c r="AE16" s="213" t="s">
        <v>635</v>
      </c>
      <c r="AF16" s="221">
        <v>100</v>
      </c>
      <c r="AG16" s="221">
        <v>100</v>
      </c>
      <c r="AH16" s="222">
        <f t="shared" si="0"/>
        <v>100</v>
      </c>
    </row>
    <row r="17" spans="1:34" s="78" customFormat="1" ht="145.25" customHeight="1" x14ac:dyDescent="0.35">
      <c r="A17" s="627" t="s">
        <v>38</v>
      </c>
      <c r="B17" s="221" t="s">
        <v>89</v>
      </c>
      <c r="C17" s="257" t="s">
        <v>207</v>
      </c>
      <c r="D17" s="213" t="s">
        <v>208</v>
      </c>
      <c r="E17" s="213" t="s">
        <v>209</v>
      </c>
      <c r="F17" s="213" t="s">
        <v>113</v>
      </c>
      <c r="G17" s="258">
        <v>43891</v>
      </c>
      <c r="H17" s="258">
        <v>44012</v>
      </c>
      <c r="I17" s="202"/>
      <c r="J17" s="202"/>
      <c r="K17" s="203" t="e">
        <f t="shared" ref="K17" si="2">J17/I17</f>
        <v>#DIV/0!</v>
      </c>
      <c r="L17" s="259"/>
      <c r="M17" s="259"/>
      <c r="N17" s="259"/>
      <c r="O17" s="202"/>
      <c r="P17" s="204"/>
      <c r="Q17" s="204"/>
      <c r="R17" s="205" t="e">
        <f t="shared" ref="R17" si="3">+Q17/P17</f>
        <v>#DIV/0!</v>
      </c>
      <c r="S17" s="260"/>
      <c r="T17" s="260"/>
      <c r="U17" s="260"/>
      <c r="V17" s="194"/>
      <c r="W17" s="206"/>
      <c r="X17" s="206"/>
      <c r="Y17" s="207"/>
      <c r="Z17" s="269" t="s">
        <v>479</v>
      </c>
      <c r="AA17" s="269"/>
      <c r="AB17" s="269"/>
      <c r="AC17" s="276"/>
      <c r="AD17" s="219" t="s">
        <v>644</v>
      </c>
      <c r="AE17" s="213" t="s">
        <v>635</v>
      </c>
      <c r="AF17" s="221">
        <v>100</v>
      </c>
      <c r="AG17" s="221">
        <v>100</v>
      </c>
      <c r="AH17" s="222">
        <f t="shared" si="0"/>
        <v>100</v>
      </c>
    </row>
    <row r="18" spans="1:34" s="78" customFormat="1" ht="409.25" customHeight="1" x14ac:dyDescent="0.35">
      <c r="A18" s="628"/>
      <c r="B18" s="607" t="s">
        <v>144</v>
      </c>
      <c r="C18" s="510" t="s">
        <v>176</v>
      </c>
      <c r="D18" s="510" t="s">
        <v>145</v>
      </c>
      <c r="E18" s="510" t="s">
        <v>146</v>
      </c>
      <c r="F18" s="510" t="s">
        <v>147</v>
      </c>
      <c r="G18" s="609">
        <v>43891</v>
      </c>
      <c r="H18" s="611">
        <v>44165</v>
      </c>
      <c r="I18" s="202"/>
      <c r="J18" s="202"/>
      <c r="K18" s="203"/>
      <c r="L18" s="259"/>
      <c r="M18" s="259"/>
      <c r="N18" s="259"/>
      <c r="O18" s="202"/>
      <c r="P18" s="204"/>
      <c r="Q18" s="204"/>
      <c r="R18" s="205"/>
      <c r="S18" s="260"/>
      <c r="T18" s="260"/>
      <c r="U18" s="260"/>
      <c r="V18" s="194"/>
      <c r="W18" s="615">
        <v>4</v>
      </c>
      <c r="X18" s="615">
        <v>4</v>
      </c>
      <c r="Y18" s="617">
        <f>X18/W18</f>
        <v>1</v>
      </c>
      <c r="Z18" s="676" t="s">
        <v>600</v>
      </c>
      <c r="AA18" s="619" t="s">
        <v>529</v>
      </c>
      <c r="AB18" s="621" t="s">
        <v>602</v>
      </c>
      <c r="AC18" s="613" t="s">
        <v>500</v>
      </c>
      <c r="AD18" s="510" t="s">
        <v>645</v>
      </c>
      <c r="AE18" s="510" t="s">
        <v>635</v>
      </c>
      <c r="AF18" s="607">
        <v>100</v>
      </c>
      <c r="AG18" s="607">
        <v>100</v>
      </c>
      <c r="AH18" s="607">
        <f t="shared" si="0"/>
        <v>100</v>
      </c>
    </row>
    <row r="19" spans="1:34" s="78" customFormat="1" ht="303" customHeight="1" x14ac:dyDescent="0.35">
      <c r="A19" s="628"/>
      <c r="B19" s="608"/>
      <c r="C19" s="511"/>
      <c r="D19" s="511"/>
      <c r="E19" s="511"/>
      <c r="F19" s="511"/>
      <c r="G19" s="610"/>
      <c r="H19" s="612"/>
      <c r="I19" s="202"/>
      <c r="J19" s="202"/>
      <c r="K19" s="203"/>
      <c r="L19" s="259"/>
      <c r="M19" s="259"/>
      <c r="N19" s="259"/>
      <c r="O19" s="202"/>
      <c r="P19" s="204"/>
      <c r="Q19" s="204"/>
      <c r="R19" s="205"/>
      <c r="S19" s="260"/>
      <c r="T19" s="260"/>
      <c r="U19" s="260"/>
      <c r="V19" s="194"/>
      <c r="W19" s="616"/>
      <c r="X19" s="616"/>
      <c r="Y19" s="618"/>
      <c r="Z19" s="677"/>
      <c r="AA19" s="620"/>
      <c r="AB19" s="622"/>
      <c r="AC19" s="614"/>
      <c r="AD19" s="511"/>
      <c r="AE19" s="511"/>
      <c r="AF19" s="608"/>
      <c r="AG19" s="608"/>
      <c r="AH19" s="608"/>
    </row>
    <row r="20" spans="1:34" s="78" customFormat="1" ht="195.65" customHeight="1" x14ac:dyDescent="0.35">
      <c r="A20" s="629"/>
      <c r="B20" s="221" t="s">
        <v>148</v>
      </c>
      <c r="C20" s="282" t="s">
        <v>404</v>
      </c>
      <c r="D20" s="283" t="s">
        <v>405</v>
      </c>
      <c r="E20" s="283" t="s">
        <v>406</v>
      </c>
      <c r="F20" s="213" t="s">
        <v>147</v>
      </c>
      <c r="G20" s="258">
        <v>44136</v>
      </c>
      <c r="H20" s="258">
        <v>44180</v>
      </c>
      <c r="I20" s="284"/>
      <c r="J20" s="284"/>
      <c r="K20" s="207"/>
      <c r="L20" s="277"/>
      <c r="M20" s="277"/>
      <c r="N20" s="277"/>
      <c r="O20" s="284"/>
      <c r="P20" s="284"/>
      <c r="Q20" s="284"/>
      <c r="R20" s="207"/>
      <c r="S20" s="277"/>
      <c r="T20" s="277"/>
      <c r="U20" s="277"/>
      <c r="V20" s="197"/>
      <c r="W20" s="206">
        <v>1</v>
      </c>
      <c r="X20" s="206">
        <v>1</v>
      </c>
      <c r="Y20" s="207">
        <f t="shared" si="1"/>
        <v>1</v>
      </c>
      <c r="Z20" s="285" t="s">
        <v>530</v>
      </c>
      <c r="AA20" s="286" t="s">
        <v>531</v>
      </c>
      <c r="AB20" s="287" t="s">
        <v>532</v>
      </c>
      <c r="AC20" s="267" t="s">
        <v>518</v>
      </c>
      <c r="AD20" s="309" t="s">
        <v>653</v>
      </c>
      <c r="AE20" s="213" t="s">
        <v>635</v>
      </c>
      <c r="AF20" s="221">
        <v>100</v>
      </c>
      <c r="AG20" s="221">
        <v>100</v>
      </c>
      <c r="AH20" s="222">
        <f t="shared" ref="AH20:AH29" si="4">(AF20+AG20)/2</f>
        <v>100</v>
      </c>
    </row>
    <row r="21" spans="1:34" s="78" customFormat="1" ht="408.65" customHeight="1" x14ac:dyDescent="0.35">
      <c r="A21" s="627" t="s">
        <v>174</v>
      </c>
      <c r="B21" s="221" t="s">
        <v>90</v>
      </c>
      <c r="C21" s="288" t="s">
        <v>210</v>
      </c>
      <c r="D21" s="289" t="s">
        <v>211</v>
      </c>
      <c r="E21" s="289" t="s">
        <v>212</v>
      </c>
      <c r="F21" s="289" t="s">
        <v>149</v>
      </c>
      <c r="G21" s="290">
        <v>44105</v>
      </c>
      <c r="H21" s="290">
        <v>44165</v>
      </c>
      <c r="I21" s="202"/>
      <c r="J21" s="202"/>
      <c r="K21" s="203"/>
      <c r="L21" s="259"/>
      <c r="M21" s="259"/>
      <c r="N21" s="259"/>
      <c r="O21" s="202"/>
      <c r="P21" s="204"/>
      <c r="Q21" s="204"/>
      <c r="R21" s="205"/>
      <c r="S21" s="260"/>
      <c r="T21" s="260"/>
      <c r="U21" s="260"/>
      <c r="V21" s="194"/>
      <c r="W21" s="206">
        <v>1</v>
      </c>
      <c r="X21" s="206">
        <v>1</v>
      </c>
      <c r="Y21" s="207">
        <f>+X21/W21</f>
        <v>1</v>
      </c>
      <c r="Z21" s="271" t="s">
        <v>535</v>
      </c>
      <c r="AA21" s="291" t="s">
        <v>533</v>
      </c>
      <c r="AB21" s="292" t="s">
        <v>534</v>
      </c>
      <c r="AC21" s="267" t="s">
        <v>518</v>
      </c>
      <c r="AD21" s="309" t="s">
        <v>654</v>
      </c>
      <c r="AE21" s="213" t="s">
        <v>635</v>
      </c>
      <c r="AF21" s="221">
        <v>100</v>
      </c>
      <c r="AG21" s="221">
        <v>100</v>
      </c>
      <c r="AH21" s="222">
        <f t="shared" si="4"/>
        <v>100</v>
      </c>
    </row>
    <row r="22" spans="1:34" s="78" customFormat="1" ht="313" customHeight="1" x14ac:dyDescent="0.35">
      <c r="A22" s="628"/>
      <c r="B22" s="221" t="s">
        <v>107</v>
      </c>
      <c r="C22" s="288" t="s">
        <v>150</v>
      </c>
      <c r="D22" s="289" t="s">
        <v>214</v>
      </c>
      <c r="E22" s="289" t="s">
        <v>213</v>
      </c>
      <c r="F22" s="289" t="s">
        <v>105</v>
      </c>
      <c r="G22" s="290">
        <v>44075</v>
      </c>
      <c r="H22" s="290">
        <v>44165</v>
      </c>
      <c r="I22" s="202"/>
      <c r="J22" s="202"/>
      <c r="K22" s="203"/>
      <c r="L22" s="259"/>
      <c r="M22" s="259"/>
      <c r="N22" s="259"/>
      <c r="O22" s="202"/>
      <c r="P22" s="204"/>
      <c r="Q22" s="204"/>
      <c r="R22" s="205"/>
      <c r="S22" s="260"/>
      <c r="T22" s="260"/>
      <c r="U22" s="260"/>
      <c r="V22" s="194"/>
      <c r="W22" s="206">
        <v>1</v>
      </c>
      <c r="X22" s="206">
        <v>1</v>
      </c>
      <c r="Y22" s="207">
        <f t="shared" si="1"/>
        <v>1</v>
      </c>
      <c r="Z22" s="264" t="s">
        <v>538</v>
      </c>
      <c r="AA22" s="287" t="s">
        <v>536</v>
      </c>
      <c r="AB22" s="266" t="s">
        <v>537</v>
      </c>
      <c r="AC22" s="267" t="s">
        <v>518</v>
      </c>
      <c r="AD22" s="309" t="s">
        <v>655</v>
      </c>
      <c r="AE22" s="213" t="s">
        <v>635</v>
      </c>
      <c r="AF22" s="221">
        <v>100</v>
      </c>
      <c r="AG22" s="221">
        <v>100</v>
      </c>
      <c r="AH22" s="222">
        <f t="shared" si="4"/>
        <v>100</v>
      </c>
    </row>
    <row r="23" spans="1:34" s="78" customFormat="1" ht="272.39999999999998" customHeight="1" x14ac:dyDescent="0.35">
      <c r="A23" s="628"/>
      <c r="B23" s="221" t="s">
        <v>109</v>
      </c>
      <c r="C23" s="293" t="s">
        <v>215</v>
      </c>
      <c r="D23" s="199" t="s">
        <v>216</v>
      </c>
      <c r="E23" s="199" t="s">
        <v>217</v>
      </c>
      <c r="F23" s="199" t="s">
        <v>151</v>
      </c>
      <c r="G23" s="290">
        <v>44075</v>
      </c>
      <c r="H23" s="290">
        <v>44150</v>
      </c>
      <c r="I23" s="202"/>
      <c r="J23" s="202"/>
      <c r="K23" s="203"/>
      <c r="L23" s="259"/>
      <c r="M23" s="259"/>
      <c r="N23" s="259"/>
      <c r="O23" s="202"/>
      <c r="P23" s="204"/>
      <c r="Q23" s="204"/>
      <c r="R23" s="205"/>
      <c r="S23" s="260"/>
      <c r="T23" s="260"/>
      <c r="U23" s="260"/>
      <c r="V23" s="194"/>
      <c r="W23" s="206">
        <v>2</v>
      </c>
      <c r="X23" s="206">
        <v>2</v>
      </c>
      <c r="Y23" s="207">
        <f>+X23/W23</f>
        <v>1</v>
      </c>
      <c r="Z23" s="294" t="s">
        <v>539</v>
      </c>
      <c r="AA23" s="295" t="s">
        <v>601</v>
      </c>
      <c r="AB23" s="296" t="s">
        <v>540</v>
      </c>
      <c r="AC23" s="267" t="s">
        <v>518</v>
      </c>
      <c r="AD23" s="309" t="s">
        <v>656</v>
      </c>
      <c r="AE23" s="213" t="s">
        <v>635</v>
      </c>
      <c r="AF23" s="221">
        <v>100</v>
      </c>
      <c r="AG23" s="221">
        <v>100</v>
      </c>
      <c r="AH23" s="222">
        <f t="shared" si="4"/>
        <v>100</v>
      </c>
    </row>
    <row r="24" spans="1:34" s="78" customFormat="1" ht="221.4" customHeight="1" x14ac:dyDescent="0.35">
      <c r="A24" s="628"/>
      <c r="B24" s="221" t="s">
        <v>152</v>
      </c>
      <c r="C24" s="297" t="s">
        <v>218</v>
      </c>
      <c r="D24" s="297" t="s">
        <v>219</v>
      </c>
      <c r="E24" s="289" t="s">
        <v>220</v>
      </c>
      <c r="F24" s="199" t="s">
        <v>151</v>
      </c>
      <c r="G24" s="290">
        <v>44075</v>
      </c>
      <c r="H24" s="290">
        <v>44150</v>
      </c>
      <c r="I24" s="202"/>
      <c r="J24" s="202"/>
      <c r="K24" s="203"/>
      <c r="L24" s="259"/>
      <c r="M24" s="259"/>
      <c r="N24" s="259"/>
      <c r="O24" s="202"/>
      <c r="P24" s="204"/>
      <c r="Q24" s="204"/>
      <c r="R24" s="205"/>
      <c r="S24" s="260"/>
      <c r="T24" s="260"/>
      <c r="U24" s="260"/>
      <c r="V24" s="194"/>
      <c r="W24" s="206">
        <v>1</v>
      </c>
      <c r="X24" s="206">
        <v>1</v>
      </c>
      <c r="Y24" s="207">
        <f>+X24/W24</f>
        <v>1</v>
      </c>
      <c r="Z24" s="298" t="s">
        <v>541</v>
      </c>
      <c r="AA24" s="299" t="s">
        <v>542</v>
      </c>
      <c r="AB24" s="300" t="s">
        <v>543</v>
      </c>
      <c r="AC24" s="267" t="s">
        <v>518</v>
      </c>
      <c r="AD24" s="219" t="s">
        <v>657</v>
      </c>
      <c r="AE24" s="213" t="s">
        <v>658</v>
      </c>
      <c r="AF24" s="221">
        <v>100</v>
      </c>
      <c r="AG24" s="221">
        <v>100</v>
      </c>
      <c r="AH24" s="222">
        <f t="shared" si="4"/>
        <v>100</v>
      </c>
    </row>
    <row r="25" spans="1:34" s="78" customFormat="1" ht="246" customHeight="1" x14ac:dyDescent="0.35">
      <c r="A25" s="629"/>
      <c r="B25" s="221" t="s">
        <v>173</v>
      </c>
      <c r="C25" s="297" t="s">
        <v>221</v>
      </c>
      <c r="D25" s="301" t="s">
        <v>378</v>
      </c>
      <c r="E25" s="289" t="s">
        <v>222</v>
      </c>
      <c r="F25" s="199" t="s">
        <v>151</v>
      </c>
      <c r="G25" s="290">
        <v>44075</v>
      </c>
      <c r="H25" s="290">
        <v>44180</v>
      </c>
      <c r="I25" s="202"/>
      <c r="J25" s="202"/>
      <c r="K25" s="203"/>
      <c r="L25" s="259"/>
      <c r="M25" s="259"/>
      <c r="N25" s="259"/>
      <c r="O25" s="202"/>
      <c r="P25" s="204"/>
      <c r="Q25" s="204"/>
      <c r="R25" s="205"/>
      <c r="S25" s="260"/>
      <c r="T25" s="260"/>
      <c r="U25" s="260"/>
      <c r="V25" s="194"/>
      <c r="W25" s="206">
        <v>1</v>
      </c>
      <c r="X25" s="206">
        <v>1</v>
      </c>
      <c r="Y25" s="207">
        <f>+X25/W25</f>
        <v>1</v>
      </c>
      <c r="Z25" s="302" t="s">
        <v>544</v>
      </c>
      <c r="AA25" s="303" t="s">
        <v>558</v>
      </c>
      <c r="AB25" s="304" t="s">
        <v>545</v>
      </c>
      <c r="AC25" s="267" t="s">
        <v>518</v>
      </c>
      <c r="AD25" s="219" t="s">
        <v>659</v>
      </c>
      <c r="AE25" s="213" t="s">
        <v>635</v>
      </c>
      <c r="AF25" s="221">
        <v>100</v>
      </c>
      <c r="AG25" s="221">
        <v>100</v>
      </c>
      <c r="AH25" s="222">
        <f t="shared" si="4"/>
        <v>100</v>
      </c>
    </row>
    <row r="26" spans="1:34" s="78" customFormat="1" ht="346.25" customHeight="1" x14ac:dyDescent="0.35">
      <c r="A26" s="632" t="s">
        <v>80</v>
      </c>
      <c r="B26" s="221" t="s">
        <v>91</v>
      </c>
      <c r="C26" s="293" t="s">
        <v>386</v>
      </c>
      <c r="D26" s="199" t="s">
        <v>223</v>
      </c>
      <c r="E26" s="199" t="s">
        <v>224</v>
      </c>
      <c r="F26" s="199" t="s">
        <v>105</v>
      </c>
      <c r="G26" s="305">
        <v>44166</v>
      </c>
      <c r="H26" s="305">
        <v>44196</v>
      </c>
      <c r="I26" s="202"/>
      <c r="J26" s="202"/>
      <c r="K26" s="203"/>
      <c r="L26" s="259"/>
      <c r="M26" s="259"/>
      <c r="N26" s="259"/>
      <c r="O26" s="202"/>
      <c r="P26" s="204"/>
      <c r="Q26" s="204"/>
      <c r="R26" s="205"/>
      <c r="S26" s="260"/>
      <c r="T26" s="260"/>
      <c r="U26" s="260"/>
      <c r="V26" s="194"/>
      <c r="W26" s="206">
        <v>1</v>
      </c>
      <c r="X26" s="206">
        <v>1</v>
      </c>
      <c r="Y26" s="207">
        <f t="shared" ref="Y26:Y29" si="5">X26/W26</f>
        <v>1</v>
      </c>
      <c r="Z26" s="306" t="s">
        <v>548</v>
      </c>
      <c r="AA26" s="306" t="s">
        <v>546</v>
      </c>
      <c r="AB26" s="266" t="s">
        <v>547</v>
      </c>
      <c r="AC26" s="267" t="s">
        <v>518</v>
      </c>
      <c r="AD26" s="309" t="s">
        <v>660</v>
      </c>
      <c r="AE26" s="213" t="s">
        <v>635</v>
      </c>
      <c r="AF26" s="221">
        <v>100</v>
      </c>
      <c r="AG26" s="221">
        <v>100</v>
      </c>
      <c r="AH26" s="222">
        <f t="shared" si="4"/>
        <v>100</v>
      </c>
    </row>
    <row r="27" spans="1:34" s="78" customFormat="1" ht="334.75" customHeight="1" x14ac:dyDescent="0.35">
      <c r="A27" s="633"/>
      <c r="B27" s="221" t="s">
        <v>153</v>
      </c>
      <c r="C27" s="297" t="s">
        <v>225</v>
      </c>
      <c r="D27" s="297" t="s">
        <v>226</v>
      </c>
      <c r="E27" s="301" t="s">
        <v>227</v>
      </c>
      <c r="F27" s="213" t="s">
        <v>105</v>
      </c>
      <c r="G27" s="305">
        <v>44166</v>
      </c>
      <c r="H27" s="305">
        <v>44196</v>
      </c>
      <c r="I27" s="202"/>
      <c r="J27" s="202"/>
      <c r="K27" s="203"/>
      <c r="L27" s="259"/>
      <c r="M27" s="259"/>
      <c r="N27" s="259"/>
      <c r="O27" s="202"/>
      <c r="P27" s="204"/>
      <c r="Q27" s="204"/>
      <c r="R27" s="205"/>
      <c r="S27" s="260"/>
      <c r="T27" s="260"/>
      <c r="U27" s="260"/>
      <c r="V27" s="194"/>
      <c r="W27" s="206">
        <v>1</v>
      </c>
      <c r="X27" s="206">
        <v>1</v>
      </c>
      <c r="Y27" s="207">
        <f t="shared" si="5"/>
        <v>1</v>
      </c>
      <c r="Z27" s="306" t="s">
        <v>549</v>
      </c>
      <c r="AA27" s="306" t="s">
        <v>550</v>
      </c>
      <c r="AB27" s="266" t="s">
        <v>551</v>
      </c>
      <c r="AC27" s="310" t="s">
        <v>518</v>
      </c>
      <c r="AD27" s="213" t="s">
        <v>661</v>
      </c>
      <c r="AE27" s="213" t="s">
        <v>635</v>
      </c>
      <c r="AF27" s="221">
        <v>100</v>
      </c>
      <c r="AG27" s="221">
        <v>100</v>
      </c>
      <c r="AH27" s="221">
        <f t="shared" si="4"/>
        <v>100</v>
      </c>
    </row>
    <row r="28" spans="1:34" s="78" customFormat="1" ht="288.64999999999998" customHeight="1" x14ac:dyDescent="0.35">
      <c r="A28" s="633"/>
      <c r="B28" s="311" t="s">
        <v>92</v>
      </c>
      <c r="C28" s="307" t="s">
        <v>175</v>
      </c>
      <c r="D28" s="308" t="s">
        <v>154</v>
      </c>
      <c r="E28" s="308" t="s">
        <v>155</v>
      </c>
      <c r="F28" s="308" t="s">
        <v>105</v>
      </c>
      <c r="G28" s="312">
        <v>44166</v>
      </c>
      <c r="H28" s="312">
        <v>44196</v>
      </c>
      <c r="I28" s="313"/>
      <c r="J28" s="313"/>
      <c r="K28" s="314"/>
      <c r="L28" s="315"/>
      <c r="M28" s="315"/>
      <c r="N28" s="315"/>
      <c r="O28" s="313"/>
      <c r="P28" s="316"/>
      <c r="Q28" s="316"/>
      <c r="R28" s="317"/>
      <c r="S28" s="318"/>
      <c r="T28" s="318"/>
      <c r="U28" s="318"/>
      <c r="V28" s="319"/>
      <c r="W28" s="320">
        <v>1</v>
      </c>
      <c r="X28" s="320">
        <v>1</v>
      </c>
      <c r="Y28" s="321">
        <f t="shared" si="5"/>
        <v>1</v>
      </c>
      <c r="Z28" s="306" t="s">
        <v>552</v>
      </c>
      <c r="AA28" s="271" t="s">
        <v>553</v>
      </c>
      <c r="AB28" s="271" t="s">
        <v>554</v>
      </c>
      <c r="AC28" s="322" t="s">
        <v>518</v>
      </c>
      <c r="AD28" s="323" t="s">
        <v>662</v>
      </c>
      <c r="AE28" s="323" t="s">
        <v>635</v>
      </c>
      <c r="AF28" s="311">
        <v>100</v>
      </c>
      <c r="AG28" s="311">
        <v>100</v>
      </c>
      <c r="AH28" s="311">
        <f t="shared" si="4"/>
        <v>100</v>
      </c>
    </row>
    <row r="29" spans="1:34" s="78" customFormat="1" ht="301.25" customHeight="1" x14ac:dyDescent="0.35">
      <c r="A29" s="634"/>
      <c r="B29" s="221" t="s">
        <v>180</v>
      </c>
      <c r="C29" s="257" t="s">
        <v>182</v>
      </c>
      <c r="D29" s="199" t="s">
        <v>228</v>
      </c>
      <c r="E29" s="199" t="s">
        <v>181</v>
      </c>
      <c r="F29" s="199" t="s">
        <v>105</v>
      </c>
      <c r="G29" s="305">
        <v>43983</v>
      </c>
      <c r="H29" s="305">
        <v>44165</v>
      </c>
      <c r="I29" s="325"/>
      <c r="J29" s="325"/>
      <c r="K29" s="326"/>
      <c r="L29" s="327"/>
      <c r="M29" s="327"/>
      <c r="N29" s="327"/>
      <c r="O29" s="325"/>
      <c r="P29" s="328"/>
      <c r="Q29" s="328"/>
      <c r="R29" s="329"/>
      <c r="S29" s="330"/>
      <c r="T29" s="330"/>
      <c r="U29" s="330"/>
      <c r="V29" s="331"/>
      <c r="W29" s="332">
        <v>1</v>
      </c>
      <c r="X29" s="332">
        <v>1</v>
      </c>
      <c r="Y29" s="333">
        <f t="shared" si="5"/>
        <v>1</v>
      </c>
      <c r="Z29" s="310" t="s">
        <v>555</v>
      </c>
      <c r="AA29" s="310" t="s">
        <v>557</v>
      </c>
      <c r="AB29" s="310" t="s">
        <v>556</v>
      </c>
      <c r="AC29" s="310" t="s">
        <v>518</v>
      </c>
      <c r="AD29" s="334" t="s">
        <v>663</v>
      </c>
      <c r="AE29" s="334" t="s">
        <v>664</v>
      </c>
      <c r="AF29" s="384">
        <v>70</v>
      </c>
      <c r="AG29" s="384">
        <v>70</v>
      </c>
      <c r="AH29" s="384">
        <f t="shared" si="4"/>
        <v>70</v>
      </c>
    </row>
    <row r="30" spans="1:34" ht="15.5" x14ac:dyDescent="0.35">
      <c r="A30" s="630" t="s">
        <v>53</v>
      </c>
      <c r="B30" s="631"/>
      <c r="C30" s="324" t="s">
        <v>54</v>
      </c>
      <c r="D30" s="669" t="s">
        <v>55</v>
      </c>
      <c r="E30" s="669"/>
      <c r="F30" s="669"/>
      <c r="G30" s="669"/>
      <c r="H30" s="631"/>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row>
    <row r="31" spans="1:34" ht="50.4" customHeight="1" x14ac:dyDescent="0.35">
      <c r="A31" s="625" t="s">
        <v>169</v>
      </c>
      <c r="B31" s="626"/>
      <c r="C31" s="249">
        <v>1</v>
      </c>
      <c r="D31" s="670" t="s">
        <v>77</v>
      </c>
      <c r="E31" s="671"/>
      <c r="F31" s="671"/>
      <c r="G31" s="671"/>
      <c r="H31" s="672"/>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row>
    <row r="32" spans="1:34" ht="78" customHeight="1" x14ac:dyDescent="0.35">
      <c r="A32" s="625" t="s">
        <v>362</v>
      </c>
      <c r="B32" s="626"/>
      <c r="C32" s="249">
        <v>2</v>
      </c>
      <c r="D32" s="663" t="s">
        <v>229</v>
      </c>
      <c r="E32" s="664"/>
      <c r="F32" s="664"/>
      <c r="G32" s="664"/>
      <c r="H32" s="665"/>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row>
    <row r="33" spans="1:34" ht="56.4" customHeight="1" x14ac:dyDescent="0.35">
      <c r="A33" s="635" t="s">
        <v>452</v>
      </c>
      <c r="B33" s="636"/>
      <c r="C33" s="250">
        <v>3</v>
      </c>
      <c r="D33" s="673" t="s">
        <v>437</v>
      </c>
      <c r="E33" s="674"/>
      <c r="F33" s="674"/>
      <c r="G33" s="674"/>
      <c r="H33" s="675"/>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row>
    <row r="34" spans="1:34" ht="50.4" customHeight="1" x14ac:dyDescent="0.35">
      <c r="A34" s="251" t="s">
        <v>464</v>
      </c>
      <c r="B34" s="252"/>
      <c r="C34" s="250">
        <v>4</v>
      </c>
      <c r="D34" s="253" t="s">
        <v>385</v>
      </c>
      <c r="E34" s="254"/>
      <c r="F34" s="254"/>
      <c r="G34" s="254"/>
      <c r="H34" s="255"/>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row>
    <row r="35" spans="1:34" ht="15.5" x14ac:dyDescent="0.35">
      <c r="A35" s="625"/>
      <c r="B35" s="626"/>
      <c r="C35" s="249"/>
      <c r="D35" s="666"/>
      <c r="E35" s="667"/>
      <c r="F35" s="667"/>
      <c r="G35" s="667"/>
      <c r="H35" s="668"/>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row>
    <row r="36" spans="1:34" ht="77.5" x14ac:dyDescent="0.35">
      <c r="A36" s="630" t="s">
        <v>20</v>
      </c>
      <c r="B36" s="645"/>
      <c r="C36" s="645"/>
      <c r="D36" s="646"/>
      <c r="E36" s="233" t="s">
        <v>19</v>
      </c>
      <c r="F36" s="256" t="s">
        <v>18</v>
      </c>
      <c r="G36" s="648" t="s">
        <v>21</v>
      </c>
      <c r="H36" s="64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row>
    <row r="37" spans="1:34" ht="36.65" customHeight="1" x14ac:dyDescent="0.35">
      <c r="A37" s="641" t="s">
        <v>11</v>
      </c>
      <c r="B37" s="642"/>
      <c r="C37" s="660" t="s">
        <v>170</v>
      </c>
      <c r="D37" s="652"/>
      <c r="E37" s="639" t="s">
        <v>25</v>
      </c>
      <c r="F37" s="650"/>
      <c r="G37" s="651"/>
      <c r="H37" s="652"/>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row>
    <row r="38" spans="1:34" ht="36.65" customHeight="1" x14ac:dyDescent="0.35">
      <c r="A38" s="643"/>
      <c r="B38" s="644"/>
      <c r="C38" s="643"/>
      <c r="D38" s="644"/>
      <c r="E38" s="640"/>
      <c r="F38" s="650"/>
      <c r="G38" s="643"/>
      <c r="H38" s="644"/>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row>
    <row r="39" spans="1:34" ht="36.65" customHeight="1" x14ac:dyDescent="0.35">
      <c r="A39" s="623" t="s">
        <v>13</v>
      </c>
      <c r="B39" s="624"/>
      <c r="C39" s="647" t="s">
        <v>199</v>
      </c>
      <c r="D39" s="638"/>
      <c r="E39" s="37" t="s">
        <v>37</v>
      </c>
      <c r="F39" s="38"/>
      <c r="G39" s="637"/>
      <c r="H39" s="638"/>
    </row>
    <row r="40" spans="1:34" ht="36.65" customHeight="1" x14ac:dyDescent="0.35">
      <c r="A40" s="623" t="s">
        <v>12</v>
      </c>
      <c r="B40" s="624"/>
      <c r="C40" s="647" t="s">
        <v>199</v>
      </c>
      <c r="D40" s="638"/>
      <c r="E40" s="656" t="s">
        <v>230</v>
      </c>
      <c r="F40" s="653"/>
      <c r="G40" s="637"/>
      <c r="H40" s="638"/>
    </row>
    <row r="41" spans="1:34" ht="36.65" customHeight="1" x14ac:dyDescent="0.35">
      <c r="A41" s="658"/>
      <c r="B41" s="659"/>
      <c r="C41" s="654"/>
      <c r="D41" s="655"/>
      <c r="E41" s="657"/>
      <c r="F41" s="653"/>
      <c r="G41" s="654"/>
      <c r="H41" s="655"/>
    </row>
    <row r="42" spans="1:34" x14ac:dyDescent="0.35">
      <c r="A42" s="623"/>
      <c r="B42" s="624"/>
    </row>
  </sheetData>
  <sheetProtection formatCells="0" formatColumns="0" formatRows="0"/>
  <autoFilter ref="A12:AC41">
    <filterColumn colId="1" showButton="0"/>
  </autoFilter>
  <mergeCells count="75">
    <mergeCell ref="W10:AH10"/>
    <mergeCell ref="A1:B3"/>
    <mergeCell ref="D1:F1"/>
    <mergeCell ref="D2:F2"/>
    <mergeCell ref="D3:F3"/>
    <mergeCell ref="P10:V10"/>
    <mergeCell ref="A4:H4"/>
    <mergeCell ref="B5:C5"/>
    <mergeCell ref="B6:C6"/>
    <mergeCell ref="B7:C7"/>
    <mergeCell ref="B9:H9"/>
    <mergeCell ref="B8:C8"/>
    <mergeCell ref="I10:O10"/>
    <mergeCell ref="U11:V11"/>
    <mergeCell ref="C37:D38"/>
    <mergeCell ref="AB11:AC11"/>
    <mergeCell ref="I11:M11"/>
    <mergeCell ref="P11:T11"/>
    <mergeCell ref="W11:AA11"/>
    <mergeCell ref="N11:O11"/>
    <mergeCell ref="D32:H32"/>
    <mergeCell ref="D35:H35"/>
    <mergeCell ref="D30:H30"/>
    <mergeCell ref="D31:H31"/>
    <mergeCell ref="D33:H33"/>
    <mergeCell ref="Z18:Z19"/>
    <mergeCell ref="C18:C19"/>
    <mergeCell ref="D18:D19"/>
    <mergeCell ref="E18:E19"/>
    <mergeCell ref="F40:F41"/>
    <mergeCell ref="G40:H41"/>
    <mergeCell ref="E40:E41"/>
    <mergeCell ref="A40:B41"/>
    <mergeCell ref="C40:D41"/>
    <mergeCell ref="A11:A12"/>
    <mergeCell ref="B11:C12"/>
    <mergeCell ref="D11:D12"/>
    <mergeCell ref="F11:F12"/>
    <mergeCell ref="G11:H11"/>
    <mergeCell ref="E11:E12"/>
    <mergeCell ref="G39:H39"/>
    <mergeCell ref="A39:B39"/>
    <mergeCell ref="E37:E38"/>
    <mergeCell ref="A37:B38"/>
    <mergeCell ref="A36:D36"/>
    <mergeCell ref="C39:D39"/>
    <mergeCell ref="G36:H36"/>
    <mergeCell ref="F37:F38"/>
    <mergeCell ref="G37:H38"/>
    <mergeCell ref="A42:B42"/>
    <mergeCell ref="A35:B35"/>
    <mergeCell ref="A13:A16"/>
    <mergeCell ref="A17:A20"/>
    <mergeCell ref="A21:A25"/>
    <mergeCell ref="A30:B30"/>
    <mergeCell ref="A31:B31"/>
    <mergeCell ref="A26:A29"/>
    <mergeCell ref="A32:B32"/>
    <mergeCell ref="A33:B33"/>
    <mergeCell ref="B18:B19"/>
    <mergeCell ref="F18:F19"/>
    <mergeCell ref="G18:G19"/>
    <mergeCell ref="H18:H19"/>
    <mergeCell ref="AC18:AC19"/>
    <mergeCell ref="W18:W19"/>
    <mergeCell ref="X18:X19"/>
    <mergeCell ref="Y18:Y19"/>
    <mergeCell ref="AA18:AA19"/>
    <mergeCell ref="AB18:AB19"/>
    <mergeCell ref="AD11:AH11"/>
    <mergeCell ref="AD18:AD19"/>
    <mergeCell ref="AE18:AE19"/>
    <mergeCell ref="AF18:AF19"/>
    <mergeCell ref="AG18:AG19"/>
    <mergeCell ref="AH18:AH19"/>
  </mergeCells>
  <printOptions horizontalCentered="1"/>
  <pageMargins left="0.27559055118110237" right="0.23622047244094491" top="0.31496062992125984" bottom="0.35433070866141736" header="0.31496062992125984" footer="0.31496062992125984"/>
  <pageSetup scale="23" fitToHeight="2" orientation="landscape" r:id="rId1"/>
  <rowBreaks count="1" manualBreakCount="1">
    <brk id="35" max="30" man="1"/>
  </row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A512D94C-BB88-4438-ADE4-31CAC7B16BE5}">
            <xm:f>NOT(ISERROR(SEARCH(Hoja1!$B$4,O13)))</xm:f>
            <xm:f>Hoja1!$B$4</xm:f>
            <x14:dxf>
              <fill>
                <patternFill>
                  <bgColor rgb="FFFF0000"/>
                </patternFill>
              </fill>
            </x14:dxf>
          </x14:cfRule>
          <x14:cfRule type="containsText" priority="14" operator="containsText" id="{6286FE80-7E18-4477-90FC-3CA4A304B39A}">
            <xm:f>NOT(ISERROR(SEARCH(Hoja1!$B$3,O13)))</xm:f>
            <xm:f>Hoja1!$B$3</xm:f>
            <x14:dxf>
              <fill>
                <patternFill>
                  <bgColor rgb="FFFFFF00"/>
                </patternFill>
              </fill>
            </x14:dxf>
          </x14:cfRule>
          <x14:cfRule type="containsText" priority="15" operator="containsText" id="{CC09A0C5-43D7-45D9-A35E-B12E40853365}">
            <xm:f>NOT(ISERROR(SEARCH(Hoja1!$B$2,O13)))</xm:f>
            <xm:f>Hoja1!$B$2</xm:f>
            <x14:dxf>
              <fill>
                <patternFill>
                  <bgColor rgb="FF92D050"/>
                </patternFill>
              </fill>
            </x14:dxf>
          </x14:cfRule>
          <xm:sqref>AC17 O13:O29 V13:V29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V13:V29 O13:O29 AC17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32"/>
  <sheetViews>
    <sheetView view="pageBreakPreview" topLeftCell="A25" zoomScale="60" zoomScaleNormal="50" workbookViewId="0">
      <selection activeCell="A27" sqref="A27:B27"/>
    </sheetView>
  </sheetViews>
  <sheetFormatPr baseColWidth="10" defaultColWidth="11.453125" defaultRowHeight="12.5" x14ac:dyDescent="0.25"/>
  <cols>
    <col min="1" max="1" width="14.90625" style="4" customWidth="1"/>
    <col min="2" max="2" width="5" style="4" customWidth="1"/>
    <col min="3" max="3" width="29" style="4" customWidth="1"/>
    <col min="4" max="4" width="15.453125" style="4" customWidth="1"/>
    <col min="5" max="5" width="22.81640625" style="4" customWidth="1"/>
    <col min="6" max="6" width="22" style="4" customWidth="1"/>
    <col min="7" max="7" width="13.36328125" style="4" customWidth="1"/>
    <col min="8" max="8" width="15.6328125" style="4" customWidth="1"/>
    <col min="9" max="11" width="11.453125" style="4" hidden="1" customWidth="1"/>
    <col min="12" max="12" width="27.6328125" style="4" hidden="1" customWidth="1"/>
    <col min="13" max="14" width="11.453125" style="4" hidden="1" customWidth="1"/>
    <col min="15" max="15" width="20.90625" style="4" hidden="1" customWidth="1"/>
    <col min="16" max="21" width="11.453125" style="4" hidden="1" customWidth="1"/>
    <col min="22" max="22" width="17.81640625" style="4" hidden="1" customWidth="1"/>
    <col min="23" max="23" width="14.36328125" style="4" customWidth="1"/>
    <col min="24" max="24" width="11.90625" style="4" customWidth="1"/>
    <col min="25" max="25" width="11.1796875" style="4" customWidth="1"/>
    <col min="26" max="26" width="37.6328125" style="4" customWidth="1"/>
    <col min="27" max="27" width="31" style="4" customWidth="1"/>
    <col min="28" max="28" width="26" style="4" customWidth="1"/>
    <col min="29" max="29" width="22.6328125" style="4" bestFit="1" customWidth="1"/>
    <col min="30" max="31" width="34.453125" style="4" customWidth="1"/>
    <col min="32" max="38" width="11.453125" style="4" customWidth="1"/>
    <col min="39" max="16384" width="11.453125" style="4"/>
  </cols>
  <sheetData>
    <row r="1" spans="1:34" ht="13" x14ac:dyDescent="0.25">
      <c r="A1" s="572"/>
      <c r="B1" s="572"/>
      <c r="C1" s="47" t="s">
        <v>238</v>
      </c>
      <c r="D1" s="573" t="s">
        <v>327</v>
      </c>
      <c r="E1" s="573"/>
      <c r="F1" s="573"/>
      <c r="G1" s="48" t="s">
        <v>240</v>
      </c>
      <c r="H1" s="49"/>
    </row>
    <row r="2" spans="1:34" ht="13" x14ac:dyDescent="0.25">
      <c r="A2" s="572"/>
      <c r="B2" s="572"/>
      <c r="C2" s="47" t="s">
        <v>242</v>
      </c>
      <c r="D2" s="573" t="s">
        <v>328</v>
      </c>
      <c r="E2" s="573"/>
      <c r="F2" s="573"/>
      <c r="G2" s="48" t="s">
        <v>10</v>
      </c>
      <c r="H2" s="51">
        <v>1</v>
      </c>
    </row>
    <row r="3" spans="1:34" ht="13" x14ac:dyDescent="0.25">
      <c r="A3" s="572"/>
      <c r="B3" s="572"/>
      <c r="C3" s="47" t="s">
        <v>244</v>
      </c>
      <c r="D3" s="574"/>
      <c r="E3" s="574"/>
      <c r="F3" s="574"/>
      <c r="G3" s="48" t="s">
        <v>245</v>
      </c>
      <c r="H3" s="49" t="s">
        <v>329</v>
      </c>
    </row>
    <row r="4" spans="1:34" ht="13" x14ac:dyDescent="0.25">
      <c r="A4" s="575" t="s">
        <v>330</v>
      </c>
      <c r="B4" s="575"/>
      <c r="C4" s="575"/>
      <c r="D4" s="575"/>
      <c r="E4" s="575"/>
      <c r="F4" s="575"/>
      <c r="G4" s="575"/>
      <c r="H4" s="575"/>
    </row>
    <row r="5" spans="1:34" s="8" customFormat="1" ht="27" customHeight="1" x14ac:dyDescent="0.3">
      <c r="A5" s="5" t="s">
        <v>6</v>
      </c>
      <c r="B5" s="579">
        <v>2020</v>
      </c>
      <c r="C5" s="580"/>
      <c r="D5" s="6"/>
      <c r="E5" s="6"/>
      <c r="F5" s="6"/>
      <c r="G5" s="6"/>
      <c r="H5" s="6"/>
    </row>
    <row r="6" spans="1:34" s="8" customFormat="1" ht="27" customHeight="1" x14ac:dyDescent="0.35">
      <c r="A6" s="5" t="s">
        <v>36</v>
      </c>
      <c r="B6" s="528" t="s">
        <v>464</v>
      </c>
      <c r="C6" s="529"/>
      <c r="D6" s="6"/>
      <c r="E6" s="6"/>
      <c r="F6" s="6"/>
      <c r="G6" s="6"/>
      <c r="H6" s="6"/>
    </row>
    <row r="7" spans="1:34" s="8" customFormat="1" ht="27" customHeight="1" x14ac:dyDescent="0.35">
      <c r="A7" s="9" t="s">
        <v>42</v>
      </c>
      <c r="B7" s="528" t="s">
        <v>464</v>
      </c>
      <c r="C7" s="529"/>
      <c r="D7" s="6"/>
      <c r="E7" s="6"/>
      <c r="F7" s="6"/>
      <c r="G7" s="6"/>
      <c r="H7" s="6"/>
    </row>
    <row r="8" spans="1:34" s="8" customFormat="1" ht="27" customHeight="1" x14ac:dyDescent="0.35">
      <c r="A8" s="9" t="s">
        <v>10</v>
      </c>
      <c r="B8" s="581">
        <v>4</v>
      </c>
      <c r="C8" s="582"/>
      <c r="D8" s="6"/>
      <c r="E8" s="6"/>
      <c r="F8" s="6"/>
      <c r="G8" s="6"/>
      <c r="H8" s="6"/>
    </row>
    <row r="9" spans="1:34" s="8" customFormat="1" ht="35.4" customHeight="1" x14ac:dyDescent="0.35">
      <c r="A9" s="9" t="s">
        <v>7</v>
      </c>
      <c r="B9" s="707" t="s">
        <v>373</v>
      </c>
      <c r="C9" s="707"/>
      <c r="D9" s="707"/>
      <c r="E9" s="707"/>
      <c r="F9" s="707"/>
      <c r="G9" s="707"/>
      <c r="H9" s="707"/>
    </row>
    <row r="10" spans="1:34" s="78" customFormat="1" ht="17.399999999999999" customHeight="1" x14ac:dyDescent="0.35">
      <c r="A10" s="76"/>
      <c r="B10" s="76"/>
      <c r="C10" s="76"/>
      <c r="D10" s="76"/>
      <c r="E10" s="76"/>
      <c r="F10" s="76"/>
      <c r="G10" s="76"/>
      <c r="H10" s="76"/>
      <c r="I10" s="530" t="s">
        <v>60</v>
      </c>
      <c r="J10" s="531"/>
      <c r="K10" s="531"/>
      <c r="L10" s="531"/>
      <c r="M10" s="531"/>
      <c r="N10" s="531"/>
      <c r="O10" s="532"/>
      <c r="P10" s="704" t="s">
        <v>61</v>
      </c>
      <c r="Q10" s="705"/>
      <c r="R10" s="705"/>
      <c r="S10" s="705"/>
      <c r="T10" s="705"/>
      <c r="U10" s="705"/>
      <c r="V10" s="706"/>
      <c r="W10" s="570" t="s">
        <v>62</v>
      </c>
      <c r="X10" s="571"/>
      <c r="Y10" s="571"/>
      <c r="Z10" s="571"/>
      <c r="AA10" s="571"/>
      <c r="AB10" s="571"/>
      <c r="AC10" s="571"/>
      <c r="AD10" s="571"/>
      <c r="AE10" s="571"/>
      <c r="AF10" s="571"/>
      <c r="AG10" s="571"/>
      <c r="AH10" s="571"/>
    </row>
    <row r="11" spans="1:34" s="79" customFormat="1" ht="43.25" customHeight="1" x14ac:dyDescent="0.35">
      <c r="A11" s="533" t="s">
        <v>0</v>
      </c>
      <c r="B11" s="533" t="s">
        <v>1</v>
      </c>
      <c r="C11" s="533"/>
      <c r="D11" s="533" t="s">
        <v>33</v>
      </c>
      <c r="E11" s="533" t="s">
        <v>34</v>
      </c>
      <c r="F11" s="533" t="s">
        <v>2</v>
      </c>
      <c r="G11" s="533" t="s">
        <v>5</v>
      </c>
      <c r="H11" s="533"/>
      <c r="I11" s="520" t="s">
        <v>72</v>
      </c>
      <c r="J11" s="521"/>
      <c r="K11" s="521"/>
      <c r="L11" s="521"/>
      <c r="M11" s="522"/>
      <c r="N11" s="526" t="s">
        <v>64</v>
      </c>
      <c r="O11" s="527"/>
      <c r="P11" s="520" t="s">
        <v>72</v>
      </c>
      <c r="Q11" s="521"/>
      <c r="R11" s="521"/>
      <c r="S11" s="521"/>
      <c r="T11" s="522"/>
      <c r="U11" s="526" t="s">
        <v>64</v>
      </c>
      <c r="V11" s="527"/>
      <c r="W11" s="526" t="s">
        <v>72</v>
      </c>
      <c r="X11" s="544"/>
      <c r="Y11" s="544"/>
      <c r="Z11" s="544"/>
      <c r="AA11" s="527"/>
      <c r="AB11" s="526" t="s">
        <v>64</v>
      </c>
      <c r="AC11" s="544"/>
      <c r="AD11" s="504" t="s">
        <v>622</v>
      </c>
      <c r="AE11" s="504"/>
      <c r="AF11" s="504"/>
      <c r="AG11" s="504"/>
      <c r="AH11" s="504"/>
    </row>
    <row r="12" spans="1:34" s="79" customFormat="1" ht="62.5" thickBot="1" x14ac:dyDescent="0.4">
      <c r="A12" s="533"/>
      <c r="B12" s="533"/>
      <c r="C12" s="533"/>
      <c r="D12" s="533"/>
      <c r="E12" s="533"/>
      <c r="F12" s="533"/>
      <c r="G12" s="477" t="s">
        <v>4</v>
      </c>
      <c r="H12" s="477" t="s">
        <v>3</v>
      </c>
      <c r="I12" s="482" t="s">
        <v>65</v>
      </c>
      <c r="J12" s="482" t="s">
        <v>66</v>
      </c>
      <c r="K12" s="482" t="s">
        <v>257</v>
      </c>
      <c r="L12" s="482" t="s">
        <v>67</v>
      </c>
      <c r="M12" s="482" t="s">
        <v>68</v>
      </c>
      <c r="N12" s="483" t="s">
        <v>69</v>
      </c>
      <c r="O12" s="482" t="s">
        <v>73</v>
      </c>
      <c r="P12" s="482" t="s">
        <v>65</v>
      </c>
      <c r="Q12" s="482" t="s">
        <v>66</v>
      </c>
      <c r="R12" s="482" t="s">
        <v>257</v>
      </c>
      <c r="S12" s="482" t="s">
        <v>67</v>
      </c>
      <c r="T12" s="482" t="s">
        <v>68</v>
      </c>
      <c r="U12" s="483" t="s">
        <v>69</v>
      </c>
      <c r="V12" s="482" t="s">
        <v>73</v>
      </c>
      <c r="W12" s="482" t="s">
        <v>65</v>
      </c>
      <c r="X12" s="482" t="s">
        <v>66</v>
      </c>
      <c r="Y12" s="482" t="s">
        <v>257</v>
      </c>
      <c r="Z12" s="482" t="s">
        <v>67</v>
      </c>
      <c r="AA12" s="482" t="s">
        <v>68</v>
      </c>
      <c r="AB12" s="483" t="s">
        <v>69</v>
      </c>
      <c r="AC12" s="485" t="s">
        <v>73</v>
      </c>
      <c r="AD12" s="478" t="s">
        <v>623</v>
      </c>
      <c r="AE12" s="478" t="s">
        <v>643</v>
      </c>
      <c r="AF12" s="478" t="s">
        <v>625</v>
      </c>
      <c r="AG12" s="478" t="s">
        <v>626</v>
      </c>
      <c r="AH12" s="478" t="s">
        <v>627</v>
      </c>
    </row>
    <row r="13" spans="1:34" s="79" customFormat="1" ht="130.5" customHeight="1" x14ac:dyDescent="0.35">
      <c r="A13" s="694" t="s">
        <v>29</v>
      </c>
      <c r="B13" s="336" t="s">
        <v>88</v>
      </c>
      <c r="C13" s="336" t="s">
        <v>274</v>
      </c>
      <c r="D13" s="336" t="s">
        <v>459</v>
      </c>
      <c r="E13" s="336" t="s">
        <v>490</v>
      </c>
      <c r="F13" s="336" t="s">
        <v>273</v>
      </c>
      <c r="G13" s="258">
        <v>43966</v>
      </c>
      <c r="H13" s="305">
        <v>44180</v>
      </c>
      <c r="I13" s="337"/>
      <c r="J13" s="337"/>
      <c r="K13" s="337"/>
      <c r="L13" s="337"/>
      <c r="M13" s="337"/>
      <c r="N13" s="338"/>
      <c r="O13" s="337"/>
      <c r="P13" s="194"/>
      <c r="Q13" s="194"/>
      <c r="R13" s="194"/>
      <c r="S13" s="194"/>
      <c r="T13" s="194"/>
      <c r="U13" s="339"/>
      <c r="V13" s="194"/>
      <c r="W13" s="340">
        <v>1</v>
      </c>
      <c r="X13" s="340">
        <v>1</v>
      </c>
      <c r="Y13" s="341">
        <f>+X13/W13</f>
        <v>1</v>
      </c>
      <c r="Z13" s="340" t="s">
        <v>491</v>
      </c>
      <c r="AA13" s="340" t="s">
        <v>481</v>
      </c>
      <c r="AB13" s="227" t="s">
        <v>487</v>
      </c>
      <c r="AC13" s="218" t="s">
        <v>488</v>
      </c>
      <c r="AD13" s="219" t="s">
        <v>665</v>
      </c>
      <c r="AE13" s="213" t="s">
        <v>666</v>
      </c>
      <c r="AF13" s="221">
        <v>100</v>
      </c>
      <c r="AG13" s="221">
        <v>100</v>
      </c>
      <c r="AH13" s="222">
        <f t="shared" ref="AH13" si="0">(AF13+AG13)/2</f>
        <v>100</v>
      </c>
    </row>
    <row r="14" spans="1:34" s="79" customFormat="1" ht="125.5" thickBot="1" x14ac:dyDescent="0.4">
      <c r="A14" s="695"/>
      <c r="B14" s="336" t="s">
        <v>138</v>
      </c>
      <c r="C14" s="336" t="s">
        <v>275</v>
      </c>
      <c r="D14" s="336" t="s">
        <v>277</v>
      </c>
      <c r="E14" s="336" t="s">
        <v>276</v>
      </c>
      <c r="F14" s="336" t="s">
        <v>273</v>
      </c>
      <c r="G14" s="258">
        <v>43850</v>
      </c>
      <c r="H14" s="258">
        <v>44012</v>
      </c>
      <c r="I14" s="337"/>
      <c r="J14" s="337"/>
      <c r="K14" s="337"/>
      <c r="L14" s="337"/>
      <c r="M14" s="337"/>
      <c r="N14" s="338"/>
      <c r="O14" s="337"/>
      <c r="P14" s="194"/>
      <c r="Q14" s="194"/>
      <c r="R14" s="194"/>
      <c r="S14" s="194"/>
      <c r="T14" s="194"/>
      <c r="U14" s="339"/>
      <c r="V14" s="194"/>
      <c r="W14" s="342"/>
      <c r="X14" s="343"/>
      <c r="Y14" s="343"/>
      <c r="Z14" s="343" t="s">
        <v>479</v>
      </c>
      <c r="AA14" s="344"/>
      <c r="AB14" s="345"/>
      <c r="AC14" s="284"/>
      <c r="AD14" s="380" t="s">
        <v>667</v>
      </c>
      <c r="AE14" s="380" t="s">
        <v>668</v>
      </c>
      <c r="AF14" s="381">
        <v>70</v>
      </c>
      <c r="AG14" s="381">
        <v>100</v>
      </c>
      <c r="AH14" s="382">
        <f>(AF14+AG14)/2</f>
        <v>85</v>
      </c>
    </row>
    <row r="15" spans="1:34" s="79" customFormat="1" ht="222.65" customHeight="1" thickBot="1" x14ac:dyDescent="0.4">
      <c r="A15" s="696"/>
      <c r="B15" s="336" t="s">
        <v>140</v>
      </c>
      <c r="C15" s="336" t="s">
        <v>278</v>
      </c>
      <c r="D15" s="336" t="s">
        <v>279</v>
      </c>
      <c r="E15" s="336" t="s">
        <v>280</v>
      </c>
      <c r="F15" s="336" t="s">
        <v>273</v>
      </c>
      <c r="G15" s="258">
        <v>43850</v>
      </c>
      <c r="H15" s="305">
        <v>44119</v>
      </c>
      <c r="I15" s="337"/>
      <c r="J15" s="337"/>
      <c r="K15" s="337"/>
      <c r="L15" s="337"/>
      <c r="M15" s="337"/>
      <c r="N15" s="338"/>
      <c r="O15" s="337"/>
      <c r="P15" s="194"/>
      <c r="Q15" s="194"/>
      <c r="R15" s="194"/>
      <c r="S15" s="194"/>
      <c r="T15" s="194"/>
      <c r="U15" s="339"/>
      <c r="V15" s="194"/>
      <c r="W15" s="303">
        <v>1</v>
      </c>
      <c r="X15" s="310">
        <v>1</v>
      </c>
      <c r="Y15" s="341">
        <f t="shared" ref="Y15:Y20" si="1">+X15/W15</f>
        <v>1</v>
      </c>
      <c r="Z15" s="346" t="s">
        <v>492</v>
      </c>
      <c r="AA15" s="310" t="s">
        <v>482</v>
      </c>
      <c r="AB15" s="227" t="s">
        <v>487</v>
      </c>
      <c r="AC15" s="218" t="s">
        <v>488</v>
      </c>
      <c r="AD15" s="219" t="s">
        <v>669</v>
      </c>
      <c r="AE15" s="213" t="s">
        <v>670</v>
      </c>
      <c r="AF15" s="221">
        <v>100</v>
      </c>
      <c r="AG15" s="221">
        <v>100</v>
      </c>
      <c r="AH15" s="222">
        <f t="shared" ref="AH15:AH16" si="2">(AF15+AG15)/2</f>
        <v>100</v>
      </c>
    </row>
    <row r="16" spans="1:34" s="78" customFormat="1" ht="207.65" customHeight="1" thickBot="1" x14ac:dyDescent="0.4">
      <c r="A16" s="627" t="s">
        <v>30</v>
      </c>
      <c r="B16" s="221" t="s">
        <v>89</v>
      </c>
      <c r="C16" s="293" t="s">
        <v>374</v>
      </c>
      <c r="D16" s="199" t="s">
        <v>282</v>
      </c>
      <c r="E16" s="199" t="s">
        <v>283</v>
      </c>
      <c r="F16" s="199" t="s">
        <v>281</v>
      </c>
      <c r="G16" s="305">
        <v>43862</v>
      </c>
      <c r="H16" s="305">
        <v>44165</v>
      </c>
      <c r="I16" s="347"/>
      <c r="J16" s="202"/>
      <c r="K16" s="203" t="e">
        <f t="shared" ref="K16:K22" si="3">+J16/I16</f>
        <v>#DIV/0!</v>
      </c>
      <c r="L16" s="259"/>
      <c r="M16" s="259"/>
      <c r="N16" s="259"/>
      <c r="O16" s="202"/>
      <c r="P16" s="348"/>
      <c r="Q16" s="348"/>
      <c r="R16" s="205" t="e">
        <f t="shared" ref="R16:R22" si="4">Q16/P16</f>
        <v>#DIV/0!</v>
      </c>
      <c r="S16" s="260"/>
      <c r="T16" s="260"/>
      <c r="U16" s="260"/>
      <c r="V16" s="194"/>
      <c r="W16" s="310">
        <v>1</v>
      </c>
      <c r="X16" s="306">
        <v>1</v>
      </c>
      <c r="Y16" s="341">
        <f t="shared" si="1"/>
        <v>1</v>
      </c>
      <c r="Z16" s="271" t="s">
        <v>493</v>
      </c>
      <c r="AA16" s="349" t="s">
        <v>483</v>
      </c>
      <c r="AB16" s="227" t="s">
        <v>487</v>
      </c>
      <c r="AC16" s="218" t="s">
        <v>488</v>
      </c>
      <c r="AD16" s="219" t="s">
        <v>671</v>
      </c>
      <c r="AE16" s="213" t="s">
        <v>635</v>
      </c>
      <c r="AF16" s="221">
        <v>100</v>
      </c>
      <c r="AG16" s="221">
        <v>100</v>
      </c>
      <c r="AH16" s="222">
        <f t="shared" si="2"/>
        <v>100</v>
      </c>
    </row>
    <row r="17" spans="1:34" s="78" customFormat="1" ht="196" x14ac:dyDescent="0.35">
      <c r="A17" s="628"/>
      <c r="B17" s="221" t="s">
        <v>144</v>
      </c>
      <c r="C17" s="293" t="s">
        <v>285</v>
      </c>
      <c r="D17" s="199" t="s">
        <v>435</v>
      </c>
      <c r="E17" s="199" t="s">
        <v>284</v>
      </c>
      <c r="F17" s="199" t="s">
        <v>287</v>
      </c>
      <c r="G17" s="305">
        <v>43922</v>
      </c>
      <c r="H17" s="305">
        <v>44165</v>
      </c>
      <c r="I17" s="202"/>
      <c r="J17" s="202"/>
      <c r="K17" s="203"/>
      <c r="L17" s="259"/>
      <c r="M17" s="259"/>
      <c r="N17" s="259"/>
      <c r="O17" s="202"/>
      <c r="P17" s="348"/>
      <c r="Q17" s="348"/>
      <c r="R17" s="205"/>
      <c r="S17" s="260"/>
      <c r="T17" s="260"/>
      <c r="U17" s="260"/>
      <c r="V17" s="194"/>
      <c r="W17" s="351">
        <v>1</v>
      </c>
      <c r="X17" s="287">
        <v>1</v>
      </c>
      <c r="Y17" s="352">
        <f t="shared" si="1"/>
        <v>1</v>
      </c>
      <c r="Z17" s="287" t="s">
        <v>494</v>
      </c>
      <c r="AA17" s="266" t="s">
        <v>495</v>
      </c>
      <c r="AB17" s="353"/>
      <c r="AC17" s="206"/>
      <c r="AD17" s="219" t="s">
        <v>672</v>
      </c>
      <c r="AE17" s="213" t="s">
        <v>635</v>
      </c>
      <c r="AF17" s="221">
        <v>100</v>
      </c>
      <c r="AG17" s="221">
        <v>100</v>
      </c>
      <c r="AH17" s="222">
        <f t="shared" ref="AH17" si="5">(AF17+AG17)/2</f>
        <v>100</v>
      </c>
    </row>
    <row r="18" spans="1:34" s="78" customFormat="1" ht="276" customHeight="1" x14ac:dyDescent="0.35">
      <c r="A18" s="628"/>
      <c r="B18" s="221" t="s">
        <v>148</v>
      </c>
      <c r="C18" s="257" t="s">
        <v>395</v>
      </c>
      <c r="D18" s="199" t="s">
        <v>396</v>
      </c>
      <c r="E18" s="199" t="s">
        <v>397</v>
      </c>
      <c r="F18" s="199" t="s">
        <v>288</v>
      </c>
      <c r="G18" s="305">
        <v>43922</v>
      </c>
      <c r="H18" s="305">
        <v>44165</v>
      </c>
      <c r="I18" s="202"/>
      <c r="J18" s="202"/>
      <c r="K18" s="203"/>
      <c r="L18" s="259"/>
      <c r="M18" s="259"/>
      <c r="N18" s="259"/>
      <c r="O18" s="202"/>
      <c r="P18" s="348"/>
      <c r="Q18" s="348"/>
      <c r="R18" s="205"/>
      <c r="S18" s="260"/>
      <c r="T18" s="260"/>
      <c r="U18" s="260"/>
      <c r="V18" s="194"/>
      <c r="W18" s="225">
        <v>1</v>
      </c>
      <c r="X18" s="225">
        <v>1</v>
      </c>
      <c r="Y18" s="272">
        <f t="shared" si="1"/>
        <v>1</v>
      </c>
      <c r="Z18" s="264" t="s">
        <v>588</v>
      </c>
      <c r="AA18" s="266" t="s">
        <v>591</v>
      </c>
      <c r="AB18" s="353" t="s">
        <v>589</v>
      </c>
      <c r="AC18" s="206" t="s">
        <v>488</v>
      </c>
      <c r="AD18" s="219" t="s">
        <v>673</v>
      </c>
      <c r="AE18" s="213" t="s">
        <v>674</v>
      </c>
      <c r="AF18" s="221">
        <v>100</v>
      </c>
      <c r="AG18" s="221">
        <v>100</v>
      </c>
      <c r="AH18" s="222">
        <f t="shared" ref="AH18" si="6">(AF18+AG18)/2</f>
        <v>100</v>
      </c>
    </row>
    <row r="19" spans="1:34" s="78" customFormat="1" ht="150.65" customHeight="1" thickBot="1" x14ac:dyDescent="0.4">
      <c r="A19" s="629"/>
      <c r="B19" s="221" t="s">
        <v>177</v>
      </c>
      <c r="C19" s="257" t="s">
        <v>289</v>
      </c>
      <c r="D19" s="199" t="s">
        <v>290</v>
      </c>
      <c r="E19" s="199" t="s">
        <v>291</v>
      </c>
      <c r="F19" s="199" t="s">
        <v>286</v>
      </c>
      <c r="G19" s="305">
        <v>43922</v>
      </c>
      <c r="H19" s="305">
        <v>44165</v>
      </c>
      <c r="I19" s="202"/>
      <c r="J19" s="202"/>
      <c r="K19" s="203"/>
      <c r="L19" s="259"/>
      <c r="M19" s="259"/>
      <c r="N19" s="259"/>
      <c r="O19" s="202"/>
      <c r="P19" s="348"/>
      <c r="Q19" s="348"/>
      <c r="R19" s="205"/>
      <c r="S19" s="260"/>
      <c r="T19" s="260"/>
      <c r="U19" s="260"/>
      <c r="V19" s="194"/>
      <c r="W19" s="320">
        <v>1</v>
      </c>
      <c r="X19" s="354">
        <v>1</v>
      </c>
      <c r="Y19" s="272">
        <f t="shared" si="1"/>
        <v>1</v>
      </c>
      <c r="Z19" s="264" t="s">
        <v>590</v>
      </c>
      <c r="AA19" s="266" t="s">
        <v>591</v>
      </c>
      <c r="AB19" s="227" t="s">
        <v>487</v>
      </c>
      <c r="AC19" s="218" t="s">
        <v>488</v>
      </c>
      <c r="AD19" s="219" t="s">
        <v>675</v>
      </c>
      <c r="AE19" s="213" t="s">
        <v>676</v>
      </c>
      <c r="AF19" s="221">
        <v>100</v>
      </c>
      <c r="AG19" s="221">
        <v>100</v>
      </c>
      <c r="AH19" s="222">
        <f t="shared" ref="AH19:AH21" si="7">(AF19+AG19)/2</f>
        <v>100</v>
      </c>
    </row>
    <row r="20" spans="1:34" s="78" customFormat="1" ht="229.25" customHeight="1" x14ac:dyDescent="0.35">
      <c r="A20" s="355" t="s">
        <v>31</v>
      </c>
      <c r="B20" s="221" t="s">
        <v>90</v>
      </c>
      <c r="C20" s="293" t="s">
        <v>295</v>
      </c>
      <c r="D20" s="213" t="s">
        <v>292</v>
      </c>
      <c r="E20" s="201" t="s">
        <v>293</v>
      </c>
      <c r="F20" s="201" t="s">
        <v>294</v>
      </c>
      <c r="G20" s="201">
        <v>43952</v>
      </c>
      <c r="H20" s="201">
        <v>44165</v>
      </c>
      <c r="I20" s="347"/>
      <c r="J20" s="202"/>
      <c r="K20" s="203" t="e">
        <f t="shared" si="3"/>
        <v>#DIV/0!</v>
      </c>
      <c r="L20" s="259"/>
      <c r="M20" s="259"/>
      <c r="N20" s="259"/>
      <c r="O20" s="202"/>
      <c r="P20" s="348"/>
      <c r="Q20" s="348"/>
      <c r="R20" s="205" t="e">
        <f t="shared" si="4"/>
        <v>#DIV/0!</v>
      </c>
      <c r="S20" s="260"/>
      <c r="T20" s="356"/>
      <c r="U20" s="260"/>
      <c r="V20" s="194"/>
      <c r="W20" s="310">
        <v>1</v>
      </c>
      <c r="X20" s="306">
        <v>1</v>
      </c>
      <c r="Y20" s="357">
        <f t="shared" si="1"/>
        <v>1</v>
      </c>
      <c r="Z20" s="358" t="s">
        <v>484</v>
      </c>
      <c r="AA20" s="359" t="s">
        <v>485</v>
      </c>
      <c r="AB20" s="227" t="s">
        <v>487</v>
      </c>
      <c r="AC20" s="218" t="s">
        <v>488</v>
      </c>
      <c r="AD20" s="219" t="s">
        <v>677</v>
      </c>
      <c r="AE20" s="213" t="s">
        <v>635</v>
      </c>
      <c r="AF20" s="221">
        <v>100</v>
      </c>
      <c r="AG20" s="221">
        <v>100</v>
      </c>
      <c r="AH20" s="222">
        <f t="shared" si="7"/>
        <v>100</v>
      </c>
    </row>
    <row r="21" spans="1:34" s="78" customFormat="1" ht="244.75" customHeight="1" x14ac:dyDescent="0.35">
      <c r="A21" s="628" t="s">
        <v>32</v>
      </c>
      <c r="B21" s="384" t="s">
        <v>298</v>
      </c>
      <c r="C21" s="257" t="s">
        <v>398</v>
      </c>
      <c r="D21" s="283" t="s">
        <v>296</v>
      </c>
      <c r="E21" s="231" t="s">
        <v>375</v>
      </c>
      <c r="F21" s="231" t="s">
        <v>299</v>
      </c>
      <c r="G21" s="231">
        <v>44013</v>
      </c>
      <c r="H21" s="231">
        <v>44180</v>
      </c>
      <c r="I21" s="284"/>
      <c r="J21" s="284"/>
      <c r="K21" s="207"/>
      <c r="L21" s="277"/>
      <c r="M21" s="277"/>
      <c r="N21" s="277"/>
      <c r="O21" s="284"/>
      <c r="P21" s="500"/>
      <c r="Q21" s="500"/>
      <c r="R21" s="207"/>
      <c r="S21" s="501"/>
      <c r="T21" s="502"/>
      <c r="U21" s="277"/>
      <c r="V21" s="197"/>
      <c r="W21" s="480">
        <v>1</v>
      </c>
      <c r="X21" s="264">
        <v>1</v>
      </c>
      <c r="Y21" s="503">
        <v>1</v>
      </c>
      <c r="Z21" s="266" t="s">
        <v>592</v>
      </c>
      <c r="AA21" s="361" t="s">
        <v>496</v>
      </c>
      <c r="AB21" s="353" t="s">
        <v>593</v>
      </c>
      <c r="AC21" s="218" t="s">
        <v>500</v>
      </c>
      <c r="AD21" s="219" t="s">
        <v>745</v>
      </c>
      <c r="AE21" s="481" t="s">
        <v>746</v>
      </c>
      <c r="AF21" s="384">
        <v>70</v>
      </c>
      <c r="AG21" s="384">
        <v>70</v>
      </c>
      <c r="AH21" s="385">
        <f t="shared" si="7"/>
        <v>70</v>
      </c>
    </row>
    <row r="22" spans="1:34" s="78" customFormat="1" ht="168" x14ac:dyDescent="0.35">
      <c r="A22" s="697"/>
      <c r="B22" s="221" t="s">
        <v>297</v>
      </c>
      <c r="C22" s="257" t="s">
        <v>376</v>
      </c>
      <c r="D22" s="213" t="s">
        <v>301</v>
      </c>
      <c r="E22" s="201" t="s">
        <v>302</v>
      </c>
      <c r="F22" s="201" t="s">
        <v>300</v>
      </c>
      <c r="G22" s="201">
        <v>43862</v>
      </c>
      <c r="H22" s="201">
        <v>44196</v>
      </c>
      <c r="I22" s="202"/>
      <c r="J22" s="202"/>
      <c r="K22" s="203" t="e">
        <f t="shared" si="3"/>
        <v>#DIV/0!</v>
      </c>
      <c r="L22" s="259"/>
      <c r="M22" s="362"/>
      <c r="N22" s="259"/>
      <c r="O22" s="202"/>
      <c r="P22" s="204"/>
      <c r="Q22" s="204"/>
      <c r="R22" s="205" t="e">
        <f t="shared" si="4"/>
        <v>#DIV/0!</v>
      </c>
      <c r="S22" s="260"/>
      <c r="T22" s="260"/>
      <c r="U22" s="260"/>
      <c r="V22" s="194"/>
      <c r="W22" s="346">
        <v>4</v>
      </c>
      <c r="X22" s="346">
        <v>3</v>
      </c>
      <c r="Y22" s="363">
        <f>+X22/W22</f>
        <v>0.75</v>
      </c>
      <c r="Z22" s="264" t="s">
        <v>497</v>
      </c>
      <c r="AA22" s="364" t="s">
        <v>498</v>
      </c>
      <c r="AB22" s="227" t="s">
        <v>499</v>
      </c>
      <c r="AC22" s="218" t="s">
        <v>500</v>
      </c>
      <c r="AD22" s="386" t="s">
        <v>678</v>
      </c>
      <c r="AE22" s="213" t="s">
        <v>635</v>
      </c>
      <c r="AF22" s="221">
        <v>100</v>
      </c>
      <c r="AG22" s="221">
        <v>100</v>
      </c>
      <c r="AH22" s="222">
        <f t="shared" ref="AH22" si="8">(AF22+AG22)/2</f>
        <v>100</v>
      </c>
    </row>
    <row r="23" spans="1:34" s="78" customFormat="1" ht="236.4" customHeight="1" x14ac:dyDescent="0.35">
      <c r="A23" s="628" t="s">
        <v>56</v>
      </c>
      <c r="B23" s="221" t="s">
        <v>303</v>
      </c>
      <c r="C23" s="257" t="s">
        <v>95</v>
      </c>
      <c r="D23" s="213" t="s">
        <v>96</v>
      </c>
      <c r="E23" s="213" t="s">
        <v>97</v>
      </c>
      <c r="F23" s="199" t="s">
        <v>377</v>
      </c>
      <c r="G23" s="305">
        <v>43862</v>
      </c>
      <c r="H23" s="305">
        <v>44180</v>
      </c>
      <c r="I23" s="365"/>
      <c r="J23" s="365"/>
      <c r="K23" s="366"/>
      <c r="L23" s="367"/>
      <c r="M23" s="368"/>
      <c r="N23" s="367"/>
      <c r="O23" s="365"/>
      <c r="P23" s="369"/>
      <c r="Q23" s="369"/>
      <c r="R23" s="370"/>
      <c r="S23" s="371"/>
      <c r="T23" s="371"/>
      <c r="U23" s="371"/>
      <c r="V23" s="372"/>
      <c r="W23" s="225">
        <v>81</v>
      </c>
      <c r="X23" s="225">
        <v>27</v>
      </c>
      <c r="Y23" s="363">
        <f>+X23/W23</f>
        <v>0.33333333333333331</v>
      </c>
      <c r="Z23" s="346" t="s">
        <v>594</v>
      </c>
      <c r="AA23" s="364" t="s">
        <v>595</v>
      </c>
      <c r="AB23" s="227" t="s">
        <v>487</v>
      </c>
      <c r="AC23" s="218" t="s">
        <v>488</v>
      </c>
      <c r="AD23" s="386" t="s">
        <v>711</v>
      </c>
      <c r="AE23" s="380" t="s">
        <v>681</v>
      </c>
      <c r="AF23" s="384">
        <v>70</v>
      </c>
      <c r="AG23" s="384">
        <v>33</v>
      </c>
      <c r="AH23" s="385">
        <f t="shared" ref="AH23" si="9">(AF23+AG23)/2</f>
        <v>51.5</v>
      </c>
    </row>
    <row r="24" spans="1:34" s="78" customFormat="1" ht="154" x14ac:dyDescent="0.35">
      <c r="A24" s="628"/>
      <c r="B24" s="311" t="s">
        <v>304</v>
      </c>
      <c r="C24" s="373" t="s">
        <v>99</v>
      </c>
      <c r="D24" s="308" t="s">
        <v>100</v>
      </c>
      <c r="E24" s="308" t="s">
        <v>311</v>
      </c>
      <c r="F24" s="308" t="s">
        <v>377</v>
      </c>
      <c r="G24" s="312">
        <v>43862</v>
      </c>
      <c r="H24" s="312">
        <v>44196</v>
      </c>
      <c r="I24" s="365"/>
      <c r="J24" s="365"/>
      <c r="K24" s="366"/>
      <c r="L24" s="367"/>
      <c r="M24" s="368"/>
      <c r="N24" s="367"/>
      <c r="O24" s="365"/>
      <c r="P24" s="369"/>
      <c r="Q24" s="369"/>
      <c r="R24" s="370"/>
      <c r="S24" s="371"/>
      <c r="T24" s="371"/>
      <c r="U24" s="371"/>
      <c r="V24" s="372"/>
      <c r="W24" s="206">
        <v>1</v>
      </c>
      <c r="X24" s="206">
        <v>1</v>
      </c>
      <c r="Y24" s="363">
        <f>+X24/W24</f>
        <v>1</v>
      </c>
      <c r="Z24" s="346" t="s">
        <v>596</v>
      </c>
      <c r="AA24" s="364" t="s">
        <v>595</v>
      </c>
      <c r="AB24" s="227" t="s">
        <v>487</v>
      </c>
      <c r="AC24" s="218" t="s">
        <v>488</v>
      </c>
      <c r="AD24" s="386" t="s">
        <v>712</v>
      </c>
      <c r="AE24" s="213" t="s">
        <v>682</v>
      </c>
      <c r="AF24" s="384">
        <v>70</v>
      </c>
      <c r="AG24" s="384">
        <v>70</v>
      </c>
      <c r="AH24" s="385">
        <f t="shared" ref="AH24" si="10">(AF24+AG24)/2</f>
        <v>70</v>
      </c>
    </row>
    <row r="25" spans="1:34" s="78" customFormat="1" ht="112" x14ac:dyDescent="0.35">
      <c r="A25" s="628"/>
      <c r="B25" s="311" t="s">
        <v>305</v>
      </c>
      <c r="C25" s="373" t="s">
        <v>308</v>
      </c>
      <c r="D25" s="308" t="s">
        <v>309</v>
      </c>
      <c r="E25" s="308" t="s">
        <v>307</v>
      </c>
      <c r="F25" s="308" t="s">
        <v>310</v>
      </c>
      <c r="G25" s="312">
        <v>43983</v>
      </c>
      <c r="H25" s="312">
        <v>44175</v>
      </c>
      <c r="I25" s="365"/>
      <c r="J25" s="365"/>
      <c r="K25" s="366"/>
      <c r="L25" s="367"/>
      <c r="M25" s="368"/>
      <c r="N25" s="367"/>
      <c r="O25" s="365"/>
      <c r="P25" s="369"/>
      <c r="Q25" s="369"/>
      <c r="R25" s="370"/>
      <c r="S25" s="371"/>
      <c r="T25" s="371"/>
      <c r="U25" s="371"/>
      <c r="V25" s="372"/>
      <c r="W25" s="206">
        <v>1</v>
      </c>
      <c r="X25" s="206">
        <v>1</v>
      </c>
      <c r="Y25" s="363">
        <f>+X25/W25</f>
        <v>1</v>
      </c>
      <c r="Z25" s="302" t="s">
        <v>597</v>
      </c>
      <c r="AA25" s="374" t="s">
        <v>598</v>
      </c>
      <c r="AB25" s="217" t="s">
        <v>487</v>
      </c>
      <c r="AC25" s="218" t="s">
        <v>488</v>
      </c>
      <c r="AD25" s="386" t="s">
        <v>680</v>
      </c>
      <c r="AE25" s="383" t="s">
        <v>739</v>
      </c>
      <c r="AF25" s="221">
        <v>70</v>
      </c>
      <c r="AG25" s="221">
        <v>100</v>
      </c>
      <c r="AH25" s="222">
        <f t="shared" ref="AH25:AH26" si="11">(AF25+AG25)/2</f>
        <v>85</v>
      </c>
    </row>
    <row r="26" spans="1:34" s="78" customFormat="1" ht="207" x14ac:dyDescent="0.35">
      <c r="A26" s="629"/>
      <c r="B26" s="375" t="s">
        <v>306</v>
      </c>
      <c r="C26" s="373" t="s">
        <v>314</v>
      </c>
      <c r="D26" s="323" t="s">
        <v>312</v>
      </c>
      <c r="E26" s="323" t="s">
        <v>313</v>
      </c>
      <c r="F26" s="376" t="s">
        <v>463</v>
      </c>
      <c r="G26" s="278">
        <v>43997</v>
      </c>
      <c r="H26" s="278">
        <v>44180</v>
      </c>
      <c r="I26" s="365"/>
      <c r="J26" s="365"/>
      <c r="K26" s="366"/>
      <c r="L26" s="367"/>
      <c r="M26" s="368"/>
      <c r="N26" s="367"/>
      <c r="O26" s="365"/>
      <c r="P26" s="369"/>
      <c r="Q26" s="369"/>
      <c r="R26" s="370"/>
      <c r="S26" s="371"/>
      <c r="T26" s="371"/>
      <c r="U26" s="371"/>
      <c r="V26" s="372"/>
      <c r="W26" s="206">
        <v>1</v>
      </c>
      <c r="X26" s="206">
        <v>0.5</v>
      </c>
      <c r="Y26" s="363">
        <f>+X26/W26</f>
        <v>0.5</v>
      </c>
      <c r="Z26" s="374" t="s">
        <v>618</v>
      </c>
      <c r="AA26" s="377" t="s">
        <v>619</v>
      </c>
      <c r="AB26" s="227" t="s">
        <v>620</v>
      </c>
      <c r="AC26" s="218" t="s">
        <v>621</v>
      </c>
      <c r="AD26" s="387" t="s">
        <v>683</v>
      </c>
      <c r="AE26" s="387" t="s">
        <v>684</v>
      </c>
      <c r="AF26" s="388">
        <v>0</v>
      </c>
      <c r="AG26" s="388">
        <v>0</v>
      </c>
      <c r="AH26" s="388">
        <f t="shared" si="11"/>
        <v>0</v>
      </c>
    </row>
    <row r="27" spans="1:34" s="1" customFormat="1" ht="14" x14ac:dyDescent="0.3">
      <c r="A27" s="700" t="s">
        <v>53</v>
      </c>
      <c r="B27" s="701"/>
      <c r="C27" s="378" t="s">
        <v>54</v>
      </c>
      <c r="D27" s="702" t="s">
        <v>55</v>
      </c>
      <c r="E27" s="702"/>
      <c r="F27" s="702"/>
      <c r="G27" s="702"/>
      <c r="H27" s="703"/>
      <c r="I27" s="379"/>
      <c r="J27" s="379"/>
      <c r="K27" s="379"/>
      <c r="L27" s="379"/>
      <c r="M27" s="379"/>
      <c r="N27" s="350"/>
      <c r="O27" s="350"/>
      <c r="P27" s="350"/>
      <c r="Q27" s="350"/>
      <c r="R27" s="350"/>
      <c r="S27" s="350"/>
      <c r="T27" s="350"/>
      <c r="U27" s="350"/>
      <c r="V27" s="350"/>
      <c r="W27" s="350"/>
      <c r="X27" s="350"/>
      <c r="Y27" s="350"/>
      <c r="Z27" s="350"/>
      <c r="AA27" s="350"/>
      <c r="AB27" s="350"/>
      <c r="AC27" s="350"/>
      <c r="AD27" s="350"/>
      <c r="AE27" s="379"/>
      <c r="AF27" s="379"/>
      <c r="AG27" s="379"/>
      <c r="AH27" s="379"/>
    </row>
    <row r="28" spans="1:34" s="1" customFormat="1" ht="45" customHeight="1" x14ac:dyDescent="0.25">
      <c r="A28" s="545" t="s">
        <v>169</v>
      </c>
      <c r="B28" s="546"/>
      <c r="C28" s="30">
        <v>1</v>
      </c>
      <c r="D28" s="691" t="s">
        <v>77</v>
      </c>
      <c r="E28" s="692"/>
      <c r="F28" s="692"/>
      <c r="G28" s="692"/>
      <c r="H28" s="693"/>
      <c r="N28" s="4"/>
      <c r="O28" s="4"/>
      <c r="P28" s="4"/>
      <c r="Q28" s="4"/>
      <c r="R28" s="4"/>
      <c r="S28" s="4"/>
      <c r="T28" s="4"/>
      <c r="U28" s="4"/>
      <c r="V28" s="4"/>
      <c r="W28" s="4"/>
      <c r="X28" s="4"/>
      <c r="Y28" s="4"/>
      <c r="Z28" s="4"/>
      <c r="AA28" s="4"/>
      <c r="AB28" s="4"/>
      <c r="AC28" s="4"/>
      <c r="AD28" s="4"/>
    </row>
    <row r="29" spans="1:34" s="60" customFormat="1" ht="45" customHeight="1" x14ac:dyDescent="0.25">
      <c r="A29" s="545" t="s">
        <v>362</v>
      </c>
      <c r="B29" s="546"/>
      <c r="C29" s="46">
        <v>2</v>
      </c>
      <c r="D29" s="600" t="s">
        <v>315</v>
      </c>
      <c r="E29" s="689"/>
      <c r="F29" s="689"/>
      <c r="G29" s="689"/>
      <c r="H29" s="690"/>
      <c r="N29" s="61"/>
      <c r="O29" s="61"/>
      <c r="P29" s="61"/>
      <c r="Q29" s="61"/>
      <c r="R29" s="61"/>
      <c r="S29" s="61"/>
      <c r="T29" s="61"/>
      <c r="U29" s="61"/>
      <c r="V29" s="61"/>
      <c r="W29" s="61"/>
      <c r="X29" s="61"/>
      <c r="Y29" s="61"/>
      <c r="Z29" s="61"/>
      <c r="AA29" s="61"/>
      <c r="AB29" s="61"/>
      <c r="AC29" s="61"/>
      <c r="AD29" s="61"/>
    </row>
    <row r="30" spans="1:34" s="60" customFormat="1" ht="113.5" customHeight="1" x14ac:dyDescent="0.25">
      <c r="A30" s="698" t="s">
        <v>452</v>
      </c>
      <c r="B30" s="699"/>
      <c r="C30" s="67">
        <v>3</v>
      </c>
      <c r="D30" s="600" t="s">
        <v>436</v>
      </c>
      <c r="E30" s="689"/>
      <c r="F30" s="689"/>
      <c r="G30" s="689"/>
      <c r="H30" s="690"/>
      <c r="N30" s="61"/>
      <c r="O30" s="61"/>
      <c r="P30" s="61"/>
      <c r="Q30" s="61"/>
      <c r="R30" s="61"/>
      <c r="S30" s="61"/>
      <c r="T30" s="61"/>
      <c r="U30" s="61"/>
      <c r="V30" s="61"/>
      <c r="W30" s="61"/>
      <c r="X30" s="61"/>
      <c r="Y30" s="61"/>
      <c r="Z30" s="61"/>
      <c r="AA30" s="61"/>
      <c r="AB30" s="61"/>
      <c r="AC30" s="61"/>
      <c r="AD30" s="61"/>
    </row>
    <row r="31" spans="1:34" s="60" customFormat="1" ht="45" customHeight="1" x14ac:dyDescent="0.25">
      <c r="A31" s="698" t="s">
        <v>464</v>
      </c>
      <c r="B31" s="699"/>
      <c r="C31" s="72">
        <v>4</v>
      </c>
      <c r="D31" s="600" t="s">
        <v>385</v>
      </c>
      <c r="E31" s="601"/>
      <c r="F31" s="601"/>
      <c r="G31" s="601"/>
      <c r="H31" s="602"/>
      <c r="N31" s="61"/>
      <c r="O31" s="61"/>
      <c r="P31" s="61"/>
      <c r="Q31" s="61"/>
      <c r="R31" s="61"/>
      <c r="S31" s="61"/>
      <c r="T31" s="61"/>
      <c r="U31" s="61"/>
      <c r="V31" s="61"/>
      <c r="W31" s="61"/>
      <c r="X31" s="61"/>
      <c r="Y31" s="61"/>
      <c r="Z31" s="61"/>
      <c r="AA31" s="61"/>
      <c r="AB31" s="61"/>
      <c r="AC31" s="61"/>
      <c r="AD31" s="61"/>
    </row>
    <row r="32" spans="1:34" s="1" customFormat="1" ht="27" customHeight="1" x14ac:dyDescent="0.25">
      <c r="A32" s="545"/>
      <c r="B32" s="546"/>
      <c r="C32" s="30"/>
      <c r="D32" s="691"/>
      <c r="E32" s="692"/>
      <c r="F32" s="692"/>
      <c r="G32" s="692"/>
      <c r="H32" s="693"/>
      <c r="N32" s="4"/>
      <c r="O32" s="4"/>
      <c r="P32" s="4"/>
      <c r="Q32" s="4"/>
      <c r="R32" s="4"/>
      <c r="S32" s="4"/>
      <c r="T32" s="4"/>
      <c r="U32" s="4"/>
      <c r="V32" s="4"/>
      <c r="W32" s="4"/>
      <c r="X32" s="4"/>
      <c r="Y32" s="4"/>
      <c r="Z32" s="4"/>
      <c r="AA32" s="4"/>
      <c r="AB32" s="4"/>
      <c r="AC32" s="4"/>
      <c r="AD32" s="4"/>
    </row>
  </sheetData>
  <sheetProtection formatCells="0" formatColumns="0" formatRows="0"/>
  <autoFilter ref="A12:AD12">
    <filterColumn colId="1" showButton="0"/>
  </autoFilter>
  <mergeCells count="42">
    <mergeCell ref="AD11:AH11"/>
    <mergeCell ref="A1:B3"/>
    <mergeCell ref="D1:F1"/>
    <mergeCell ref="D2:F2"/>
    <mergeCell ref="D3:F3"/>
    <mergeCell ref="A4:H4"/>
    <mergeCell ref="P10:V10"/>
    <mergeCell ref="U11:V11"/>
    <mergeCell ref="B5:C5"/>
    <mergeCell ref="B6:C6"/>
    <mergeCell ref="B8:C8"/>
    <mergeCell ref="B9:H9"/>
    <mergeCell ref="W10:AH10"/>
    <mergeCell ref="AB11:AC11"/>
    <mergeCell ref="P11:T11"/>
    <mergeCell ref="W11:AA11"/>
    <mergeCell ref="A27:B27"/>
    <mergeCell ref="A28:B28"/>
    <mergeCell ref="A11:A12"/>
    <mergeCell ref="B11:C12"/>
    <mergeCell ref="I10:O10"/>
    <mergeCell ref="N11:O11"/>
    <mergeCell ref="D27:H27"/>
    <mergeCell ref="G11:H11"/>
    <mergeCell ref="D28:H28"/>
    <mergeCell ref="I11:M11"/>
    <mergeCell ref="A29:B29"/>
    <mergeCell ref="D29:H29"/>
    <mergeCell ref="A32:B32"/>
    <mergeCell ref="D32:H32"/>
    <mergeCell ref="B7:C7"/>
    <mergeCell ref="A23:A26"/>
    <mergeCell ref="A13:A15"/>
    <mergeCell ref="A16:A19"/>
    <mergeCell ref="A21:A22"/>
    <mergeCell ref="A30:B30"/>
    <mergeCell ref="A31:B31"/>
    <mergeCell ref="D31:H31"/>
    <mergeCell ref="D30:H30"/>
    <mergeCell ref="E11:E12"/>
    <mergeCell ref="D11:D12"/>
    <mergeCell ref="F11:F12"/>
  </mergeCells>
  <printOptions horizontalCentered="1"/>
  <pageMargins left="0.27559055118110237" right="0.23622047244094491" top="0.35433070866141736" bottom="0.35433070866141736" header="0.31496062992125984" footer="0.31496062992125984"/>
  <pageSetup scale="24" fitToHeight="2" orientation="landscape" r:id="rId1"/>
  <colBreaks count="1" manualBreakCount="1">
    <brk id="3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67AB8A8C-29E6-4EA0-8935-0875849FC0DB}">
            <xm:f>NOT(ISERROR(SEARCH(Hoja1!$B$4,O16)))</xm:f>
            <xm:f>Hoja1!$B$4</xm:f>
            <x14:dxf>
              <fill>
                <patternFill>
                  <bgColor rgb="FFFF0000"/>
                </patternFill>
              </fill>
            </x14:dxf>
          </x14:cfRule>
          <x14:cfRule type="containsText" priority="23" operator="containsText" id="{4D3026F9-CFF4-4C60-A331-8BA5D2757B0E}">
            <xm:f>NOT(ISERROR(SEARCH(Hoja1!$B$3,O16)))</xm:f>
            <xm:f>Hoja1!$B$3</xm:f>
            <x14:dxf>
              <fill>
                <patternFill>
                  <bgColor rgb="FFFFFF00"/>
                </patternFill>
              </fill>
            </x14:dxf>
          </x14:cfRule>
          <x14:cfRule type="containsText" priority="24" operator="containsText" id="{894DC972-F222-4CD9-9ED4-09DA155E6816}">
            <xm:f>NOT(ISERROR(SEARCH(Hoja1!$B$2,O16)))</xm:f>
            <xm:f>Hoja1!$B$2</xm:f>
            <x14:dxf>
              <fill>
                <patternFill>
                  <bgColor rgb="FF92D050"/>
                </patternFill>
              </fill>
            </x14:dxf>
          </x14:cfRule>
          <xm:sqref>O16:O26 AC17 V16:V26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V16:V27 O16:O32 AC17 AC27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I44"/>
  <sheetViews>
    <sheetView topLeftCell="B10" zoomScale="60" zoomScaleNormal="60" zoomScaleSheetLayoutView="85" workbookViewId="0">
      <pane xSplit="3" ySplit="3" topLeftCell="F28" activePane="bottomRight" state="frozen"/>
      <selection activeCell="B10" sqref="B10"/>
      <selection pane="topRight" activeCell="E10" sqref="E10"/>
      <selection pane="bottomLeft" activeCell="B13" sqref="B13"/>
      <selection pane="bottomRight" activeCell="Z19" sqref="Z19:AA19"/>
    </sheetView>
  </sheetViews>
  <sheetFormatPr baseColWidth="10" defaultColWidth="39.54296875" defaultRowHeight="17.5" x14ac:dyDescent="0.35"/>
  <cols>
    <col min="1" max="1" width="30.453125" style="4" customWidth="1"/>
    <col min="2" max="2" width="8.08984375" style="4" customWidth="1"/>
    <col min="3" max="3" width="36" style="4" customWidth="1"/>
    <col min="4" max="4" width="26.6328125" style="4" customWidth="1"/>
    <col min="5" max="5" width="34.54296875" style="4" customWidth="1"/>
    <col min="6" max="6" width="24.6328125" style="4" customWidth="1"/>
    <col min="7" max="7" width="16.08984375" style="4" customWidth="1"/>
    <col min="8" max="8" width="17" style="4" customWidth="1"/>
    <col min="9" max="9" width="6.6328125" style="4" hidden="1" customWidth="1"/>
    <col min="10" max="10" width="7.08984375" style="4" hidden="1" customWidth="1"/>
    <col min="11" max="11" width="8.54296875" style="4" hidden="1" customWidth="1"/>
    <col min="12" max="12" width="21.453125" style="4" hidden="1" customWidth="1"/>
    <col min="13" max="13" width="19" style="4" hidden="1" customWidth="1"/>
    <col min="14" max="14" width="17.36328125" style="4" hidden="1" customWidth="1"/>
    <col min="15" max="16" width="9.54296875" style="4" hidden="1" customWidth="1"/>
    <col min="17" max="17" width="7" style="4" hidden="1" customWidth="1"/>
    <col min="18" max="18" width="11.08984375" style="4" hidden="1" customWidth="1"/>
    <col min="19" max="19" width="18" style="4" hidden="1" customWidth="1"/>
    <col min="20" max="20" width="13.36328125" style="4" hidden="1" customWidth="1"/>
    <col min="21" max="22" width="18" style="4" hidden="1" customWidth="1"/>
    <col min="23" max="23" width="19.36328125" style="78" customWidth="1"/>
    <col min="24" max="24" width="11.1796875" style="78" customWidth="1"/>
    <col min="25" max="25" width="20.1796875" style="78" customWidth="1"/>
    <col min="26" max="26" width="48.36328125" style="78" customWidth="1"/>
    <col min="27" max="27" width="36" style="78" customWidth="1"/>
    <col min="28" max="28" width="30.54296875" style="78" bestFit="1" customWidth="1"/>
    <col min="29" max="29" width="19.6328125" style="78" customWidth="1"/>
    <col min="30" max="16384" width="39.54296875" style="4"/>
  </cols>
  <sheetData>
    <row r="1" spans="1:29" x14ac:dyDescent="0.35">
      <c r="A1" s="572"/>
      <c r="B1" s="572"/>
      <c r="C1" s="47" t="s">
        <v>238</v>
      </c>
      <c r="D1" s="573" t="s">
        <v>327</v>
      </c>
      <c r="E1" s="573"/>
      <c r="F1" s="573"/>
      <c r="G1" s="48" t="s">
        <v>240</v>
      </c>
      <c r="H1" s="49"/>
    </row>
    <row r="2" spans="1:29" x14ac:dyDescent="0.35">
      <c r="A2" s="572"/>
      <c r="B2" s="572"/>
      <c r="C2" s="47" t="s">
        <v>242</v>
      </c>
      <c r="D2" s="573" t="s">
        <v>328</v>
      </c>
      <c r="E2" s="573"/>
      <c r="F2" s="573"/>
      <c r="G2" s="48" t="s">
        <v>10</v>
      </c>
      <c r="H2" s="51">
        <v>1</v>
      </c>
    </row>
    <row r="3" spans="1:29" x14ac:dyDescent="0.35">
      <c r="A3" s="572"/>
      <c r="B3" s="572"/>
      <c r="C3" s="47" t="s">
        <v>244</v>
      </c>
      <c r="D3" s="574"/>
      <c r="E3" s="574"/>
      <c r="F3" s="574"/>
      <c r="G3" s="48" t="s">
        <v>245</v>
      </c>
      <c r="H3" s="49" t="s">
        <v>329</v>
      </c>
    </row>
    <row r="4" spans="1:29" ht="76.75" customHeight="1" x14ac:dyDescent="0.35">
      <c r="A4" s="606" t="s">
        <v>45</v>
      </c>
      <c r="B4" s="606"/>
      <c r="C4" s="606"/>
      <c r="D4" s="606"/>
      <c r="E4" s="606"/>
      <c r="F4" s="606"/>
      <c r="G4" s="606"/>
      <c r="H4" s="606"/>
    </row>
    <row r="5" spans="1:29" s="8" customFormat="1" ht="25.25" customHeight="1" x14ac:dyDescent="0.3">
      <c r="A5" s="12" t="s">
        <v>6</v>
      </c>
      <c r="B5" s="579">
        <v>2020</v>
      </c>
      <c r="C5" s="580"/>
      <c r="G5" s="15"/>
      <c r="W5" s="128"/>
      <c r="X5" s="128"/>
      <c r="Y5" s="128"/>
      <c r="Z5" s="128"/>
      <c r="AA5" s="128"/>
      <c r="AB5" s="128"/>
      <c r="AC5" s="128"/>
    </row>
    <row r="6" spans="1:29" s="8" customFormat="1" ht="25.25" customHeight="1" x14ac:dyDescent="0.35">
      <c r="A6" s="12" t="s">
        <v>36</v>
      </c>
      <c r="B6" s="528" t="s">
        <v>464</v>
      </c>
      <c r="C6" s="529"/>
      <c r="G6" s="15"/>
      <c r="W6" s="128"/>
      <c r="X6" s="128"/>
      <c r="Y6" s="128"/>
      <c r="Z6" s="128"/>
      <c r="AA6" s="128"/>
      <c r="AB6" s="128"/>
      <c r="AC6" s="128"/>
    </row>
    <row r="7" spans="1:29" s="8" customFormat="1" ht="25.25" customHeight="1" x14ac:dyDescent="0.35">
      <c r="A7" s="12" t="s">
        <v>42</v>
      </c>
      <c r="B7" s="528" t="s">
        <v>464</v>
      </c>
      <c r="C7" s="529"/>
      <c r="G7" s="15"/>
      <c r="W7" s="128"/>
      <c r="X7" s="128"/>
      <c r="Y7" s="128"/>
      <c r="Z7" s="128"/>
      <c r="AA7" s="128"/>
      <c r="AB7" s="128"/>
      <c r="AC7" s="128"/>
    </row>
    <row r="8" spans="1:29" s="8" customFormat="1" ht="25.25" customHeight="1" x14ac:dyDescent="0.35">
      <c r="A8" s="13" t="s">
        <v>10</v>
      </c>
      <c r="B8" s="581">
        <v>4</v>
      </c>
      <c r="C8" s="582"/>
      <c r="G8" s="15"/>
      <c r="W8" s="128"/>
      <c r="X8" s="128"/>
      <c r="Y8" s="128"/>
      <c r="Z8" s="128"/>
      <c r="AA8" s="128"/>
      <c r="AB8" s="128"/>
      <c r="AC8" s="128"/>
    </row>
    <row r="9" spans="1:29" s="8" customFormat="1" ht="51.65" customHeight="1" x14ac:dyDescent="0.35">
      <c r="A9" s="13" t="s">
        <v>7</v>
      </c>
      <c r="B9" s="684" t="s">
        <v>8</v>
      </c>
      <c r="C9" s="684"/>
      <c r="D9" s="684"/>
      <c r="E9" s="684"/>
      <c r="F9" s="684"/>
      <c r="G9" s="684"/>
      <c r="H9" s="684"/>
      <c r="W9" s="128"/>
      <c r="X9" s="128"/>
      <c r="Y9" s="128"/>
      <c r="Z9" s="128"/>
      <c r="AA9" s="128"/>
      <c r="AB9" s="128"/>
      <c r="AC9" s="128"/>
    </row>
    <row r="10" spans="1:29" s="78" customFormat="1" ht="17.399999999999999" x14ac:dyDescent="0.3">
      <c r="I10" s="530" t="s">
        <v>60</v>
      </c>
      <c r="J10" s="531"/>
      <c r="K10" s="531"/>
      <c r="L10" s="531"/>
      <c r="M10" s="531"/>
      <c r="N10" s="531"/>
      <c r="O10" s="532"/>
      <c r="P10" s="704" t="s">
        <v>61</v>
      </c>
      <c r="Q10" s="705"/>
      <c r="R10" s="705"/>
      <c r="S10" s="705"/>
      <c r="T10" s="705"/>
      <c r="U10" s="705"/>
      <c r="V10" s="706"/>
      <c r="W10" s="747" t="s">
        <v>62</v>
      </c>
      <c r="X10" s="748"/>
      <c r="Y10" s="748"/>
      <c r="Z10" s="748"/>
      <c r="AA10" s="748"/>
      <c r="AB10" s="748"/>
      <c r="AC10" s="748"/>
    </row>
    <row r="11" spans="1:29" s="78" customFormat="1" ht="18" x14ac:dyDescent="0.35">
      <c r="A11" s="708" t="s">
        <v>0</v>
      </c>
      <c r="B11" s="708" t="s">
        <v>1</v>
      </c>
      <c r="C11" s="708"/>
      <c r="D11" s="708" t="s">
        <v>35</v>
      </c>
      <c r="E11" s="708" t="s">
        <v>34</v>
      </c>
      <c r="F11" s="708" t="s">
        <v>2</v>
      </c>
      <c r="G11" s="708" t="s">
        <v>5</v>
      </c>
      <c r="H11" s="708"/>
      <c r="I11" s="754" t="s">
        <v>71</v>
      </c>
      <c r="J11" s="531"/>
      <c r="K11" s="531"/>
      <c r="L11" s="531"/>
      <c r="M11" s="755"/>
      <c r="N11" s="754" t="s">
        <v>64</v>
      </c>
      <c r="O11" s="755"/>
      <c r="P11" s="752" t="s">
        <v>71</v>
      </c>
      <c r="Q11" s="524"/>
      <c r="R11" s="524"/>
      <c r="S11" s="524"/>
      <c r="T11" s="753"/>
      <c r="U11" s="756" t="s">
        <v>64</v>
      </c>
      <c r="V11" s="757"/>
      <c r="W11" s="749" t="s">
        <v>71</v>
      </c>
      <c r="X11" s="750"/>
      <c r="Y11" s="750"/>
      <c r="Z11" s="750"/>
      <c r="AA11" s="751"/>
      <c r="AB11" s="749" t="s">
        <v>64</v>
      </c>
      <c r="AC11" s="750"/>
    </row>
    <row r="12" spans="1:29" s="78" customFormat="1" ht="108" x14ac:dyDescent="0.35">
      <c r="A12" s="708"/>
      <c r="B12" s="708"/>
      <c r="C12" s="708"/>
      <c r="D12" s="708"/>
      <c r="E12" s="708"/>
      <c r="F12" s="708"/>
      <c r="G12" s="84" t="s">
        <v>4</v>
      </c>
      <c r="H12" s="84" t="s">
        <v>3</v>
      </c>
      <c r="I12" s="80" t="s">
        <v>65</v>
      </c>
      <c r="J12" s="80" t="s">
        <v>66</v>
      </c>
      <c r="K12" s="80" t="s">
        <v>257</v>
      </c>
      <c r="L12" s="80" t="s">
        <v>67</v>
      </c>
      <c r="M12" s="80" t="s">
        <v>68</v>
      </c>
      <c r="N12" s="81" t="s">
        <v>69</v>
      </c>
      <c r="O12" s="80" t="s">
        <v>73</v>
      </c>
      <c r="P12" s="82" t="s">
        <v>65</v>
      </c>
      <c r="Q12" s="82" t="s">
        <v>66</v>
      </c>
      <c r="R12" s="82" t="s">
        <v>257</v>
      </c>
      <c r="S12" s="82" t="s">
        <v>67</v>
      </c>
      <c r="T12" s="82" t="s">
        <v>68</v>
      </c>
      <c r="U12" s="83" t="s">
        <v>69</v>
      </c>
      <c r="V12" s="82" t="s">
        <v>73</v>
      </c>
      <c r="W12" s="156" t="s">
        <v>65</v>
      </c>
      <c r="X12" s="156" t="s">
        <v>66</v>
      </c>
      <c r="Y12" s="156" t="s">
        <v>257</v>
      </c>
      <c r="Z12" s="175" t="s">
        <v>67</v>
      </c>
      <c r="AA12" s="149" t="s">
        <v>68</v>
      </c>
      <c r="AB12" s="155" t="s">
        <v>69</v>
      </c>
      <c r="AC12" s="94" t="s">
        <v>73</v>
      </c>
    </row>
    <row r="13" spans="1:29" s="78" customFormat="1" ht="278.39999999999998" customHeight="1" x14ac:dyDescent="0.35">
      <c r="A13" s="709" t="s">
        <v>14</v>
      </c>
      <c r="B13" s="98" t="s">
        <v>101</v>
      </c>
      <c r="C13" s="99" t="s">
        <v>102</v>
      </c>
      <c r="D13" s="100" t="s">
        <v>103</v>
      </c>
      <c r="E13" s="112" t="s">
        <v>104</v>
      </c>
      <c r="F13" s="101" t="s">
        <v>183</v>
      </c>
      <c r="G13" s="102">
        <v>43862</v>
      </c>
      <c r="H13" s="102">
        <v>44196</v>
      </c>
      <c r="I13" s="86"/>
      <c r="J13" s="86"/>
      <c r="K13" s="87" t="e">
        <f>+J13/I13</f>
        <v>#DIV/0!</v>
      </c>
      <c r="L13" s="103"/>
      <c r="M13" s="93"/>
      <c r="N13" s="88"/>
      <c r="O13" s="86"/>
      <c r="P13" s="89"/>
      <c r="Q13" s="89"/>
      <c r="R13" s="90" t="e">
        <f>+Q13/P13</f>
        <v>#DIV/0!</v>
      </c>
      <c r="S13" s="91"/>
      <c r="T13" s="91"/>
      <c r="U13" s="91"/>
      <c r="V13" s="82"/>
      <c r="W13" s="141">
        <v>105</v>
      </c>
      <c r="X13" s="142">
        <v>90</v>
      </c>
      <c r="Y13" s="174">
        <v>0.85709999999999997</v>
      </c>
      <c r="Z13" s="138" t="s">
        <v>560</v>
      </c>
      <c r="AA13" s="151" t="s">
        <v>559</v>
      </c>
      <c r="AB13" s="163" t="s">
        <v>561</v>
      </c>
      <c r="AC13" s="159" t="s">
        <v>518</v>
      </c>
    </row>
    <row r="14" spans="1:29" s="78" customFormat="1" ht="140" x14ac:dyDescent="0.35">
      <c r="A14" s="710"/>
      <c r="B14" s="98" t="s">
        <v>138</v>
      </c>
      <c r="C14" s="99" t="s">
        <v>426</v>
      </c>
      <c r="D14" s="100" t="s">
        <v>184</v>
      </c>
      <c r="E14" s="100" t="s">
        <v>185</v>
      </c>
      <c r="F14" s="101" t="s">
        <v>186</v>
      </c>
      <c r="G14" s="102">
        <v>43891</v>
      </c>
      <c r="H14" s="102">
        <v>44012</v>
      </c>
      <c r="I14" s="86"/>
      <c r="J14" s="86"/>
      <c r="K14" s="87"/>
      <c r="L14" s="103"/>
      <c r="M14" s="93"/>
      <c r="N14" s="88"/>
      <c r="O14" s="86"/>
      <c r="P14" s="89"/>
      <c r="Q14" s="89"/>
      <c r="R14" s="90"/>
      <c r="S14" s="91"/>
      <c r="T14" s="91"/>
      <c r="U14" s="91"/>
      <c r="V14" s="82"/>
      <c r="W14" s="135"/>
      <c r="X14" s="135"/>
      <c r="Y14" s="136"/>
      <c r="Z14" s="137" t="s">
        <v>480</v>
      </c>
      <c r="AA14" s="137"/>
      <c r="AB14" s="97"/>
      <c r="AC14" s="95"/>
    </row>
    <row r="15" spans="1:29" s="78" customFormat="1" ht="134.4" customHeight="1" x14ac:dyDescent="0.35">
      <c r="A15" s="710"/>
      <c r="B15" s="98" t="s">
        <v>140</v>
      </c>
      <c r="C15" s="99" t="s">
        <v>231</v>
      </c>
      <c r="D15" s="100" t="s">
        <v>188</v>
      </c>
      <c r="E15" s="100" t="s">
        <v>187</v>
      </c>
      <c r="F15" s="101" t="s">
        <v>186</v>
      </c>
      <c r="G15" s="102">
        <v>43862</v>
      </c>
      <c r="H15" s="102">
        <v>43982</v>
      </c>
      <c r="I15" s="86"/>
      <c r="J15" s="86"/>
      <c r="K15" s="87"/>
      <c r="L15" s="103"/>
      <c r="M15" s="93"/>
      <c r="N15" s="88"/>
      <c r="O15" s="86"/>
      <c r="P15" s="89"/>
      <c r="Q15" s="89"/>
      <c r="R15" s="90"/>
      <c r="S15" s="91"/>
      <c r="T15" s="91"/>
      <c r="U15" s="91"/>
      <c r="V15" s="82"/>
      <c r="W15" s="95"/>
      <c r="X15" s="95"/>
      <c r="Y15" s="96"/>
      <c r="Z15" s="148" t="s">
        <v>480</v>
      </c>
      <c r="AA15" s="148"/>
      <c r="AB15" s="97"/>
      <c r="AC15" s="95"/>
    </row>
    <row r="16" spans="1:29" s="78" customFormat="1" ht="304.75" customHeight="1" x14ac:dyDescent="0.35">
      <c r="A16" s="710"/>
      <c r="B16" s="98" t="s">
        <v>178</v>
      </c>
      <c r="C16" s="121" t="s">
        <v>189</v>
      </c>
      <c r="D16" s="101" t="s">
        <v>232</v>
      </c>
      <c r="E16" s="101" t="s">
        <v>233</v>
      </c>
      <c r="F16" s="101" t="s">
        <v>105</v>
      </c>
      <c r="G16" s="104">
        <v>43862</v>
      </c>
      <c r="H16" s="104">
        <v>44165</v>
      </c>
      <c r="I16" s="86"/>
      <c r="J16" s="86"/>
      <c r="K16" s="87"/>
      <c r="L16" s="103"/>
      <c r="M16" s="93"/>
      <c r="N16" s="88"/>
      <c r="O16" s="86"/>
      <c r="P16" s="89"/>
      <c r="Q16" s="89"/>
      <c r="R16" s="90"/>
      <c r="S16" s="91"/>
      <c r="T16" s="91"/>
      <c r="U16" s="91"/>
      <c r="V16" s="82"/>
      <c r="W16" s="147">
        <v>1</v>
      </c>
      <c r="X16" s="147">
        <v>1</v>
      </c>
      <c r="Y16" s="152">
        <f t="shared" ref="Y16:Y23" si="0">+X16/W16</f>
        <v>1</v>
      </c>
      <c r="Z16" s="144" t="s">
        <v>563</v>
      </c>
      <c r="AA16" s="146" t="s">
        <v>562</v>
      </c>
      <c r="AB16" s="164" t="s">
        <v>487</v>
      </c>
      <c r="AC16" s="150" t="s">
        <v>488</v>
      </c>
    </row>
    <row r="17" spans="1:61" s="78" customFormat="1" ht="409.25" customHeight="1" x14ac:dyDescent="0.35">
      <c r="A17" s="710"/>
      <c r="B17" s="98" t="s">
        <v>191</v>
      </c>
      <c r="C17" s="121" t="s">
        <v>438</v>
      </c>
      <c r="D17" s="101" t="s">
        <v>427</v>
      </c>
      <c r="E17" s="101" t="s">
        <v>399</v>
      </c>
      <c r="F17" s="101" t="s">
        <v>273</v>
      </c>
      <c r="G17" s="85">
        <v>43922</v>
      </c>
      <c r="H17" s="85">
        <v>44165</v>
      </c>
      <c r="I17" s="86"/>
      <c r="J17" s="86"/>
      <c r="K17" s="87"/>
      <c r="L17" s="103"/>
      <c r="M17" s="93"/>
      <c r="N17" s="88"/>
      <c r="O17" s="86"/>
      <c r="P17" s="89"/>
      <c r="Q17" s="89"/>
      <c r="R17" s="90"/>
      <c r="S17" s="91"/>
      <c r="T17" s="91"/>
      <c r="U17" s="91"/>
      <c r="V17" s="82"/>
      <c r="W17" s="144">
        <v>3</v>
      </c>
      <c r="X17" s="145">
        <v>2</v>
      </c>
      <c r="Y17" s="152">
        <f t="shared" si="0"/>
        <v>0.66666666666666663</v>
      </c>
      <c r="Z17" s="145" t="s">
        <v>565</v>
      </c>
      <c r="AA17" s="145" t="s">
        <v>566</v>
      </c>
      <c r="AB17" s="146" t="s">
        <v>564</v>
      </c>
      <c r="AC17" s="165" t="s">
        <v>500</v>
      </c>
    </row>
    <row r="18" spans="1:61" s="78" customFormat="1" ht="228" customHeight="1" x14ac:dyDescent="0.35">
      <c r="A18" s="710"/>
      <c r="B18" s="98" t="s">
        <v>439</v>
      </c>
      <c r="C18" s="121" t="s">
        <v>456</v>
      </c>
      <c r="D18" s="101" t="s">
        <v>440</v>
      </c>
      <c r="E18" s="101" t="s">
        <v>441</v>
      </c>
      <c r="F18" s="101" t="s">
        <v>105</v>
      </c>
      <c r="G18" s="85">
        <v>44126</v>
      </c>
      <c r="H18" s="85">
        <v>44165</v>
      </c>
      <c r="I18" s="140"/>
      <c r="J18" s="86"/>
      <c r="K18" s="87"/>
      <c r="L18" s="103"/>
      <c r="M18" s="93"/>
      <c r="N18" s="88"/>
      <c r="O18" s="86"/>
      <c r="P18" s="89"/>
      <c r="Q18" s="89"/>
      <c r="R18" s="90"/>
      <c r="S18" s="91"/>
      <c r="T18" s="91"/>
      <c r="U18" s="91"/>
      <c r="V18" s="82"/>
      <c r="W18" s="139">
        <v>1</v>
      </c>
      <c r="X18" s="141">
        <v>1</v>
      </c>
      <c r="Y18" s="153">
        <f t="shared" si="0"/>
        <v>1</v>
      </c>
      <c r="Z18" s="142" t="s">
        <v>569</v>
      </c>
      <c r="AA18" s="162" t="s">
        <v>567</v>
      </c>
      <c r="AB18" s="143" t="s">
        <v>568</v>
      </c>
      <c r="AC18" s="150" t="s">
        <v>488</v>
      </c>
    </row>
    <row r="19" spans="1:61" s="78" customFormat="1" ht="122.5" x14ac:dyDescent="0.35">
      <c r="A19" s="711"/>
      <c r="B19" s="189" t="s">
        <v>442</v>
      </c>
      <c r="C19" s="190" t="s">
        <v>443</v>
      </c>
      <c r="D19" s="100" t="s">
        <v>444</v>
      </c>
      <c r="E19" s="101" t="s">
        <v>445</v>
      </c>
      <c r="F19" s="101" t="s">
        <v>105</v>
      </c>
      <c r="G19" s="85">
        <v>44126</v>
      </c>
      <c r="H19" s="85">
        <v>44165</v>
      </c>
      <c r="I19" s="140"/>
      <c r="J19" s="86"/>
      <c r="K19" s="87"/>
      <c r="L19" s="103"/>
      <c r="M19" s="93"/>
      <c r="N19" s="88"/>
      <c r="O19" s="86"/>
      <c r="P19" s="89"/>
      <c r="Q19" s="89"/>
      <c r="R19" s="90"/>
      <c r="S19" s="91"/>
      <c r="T19" s="91"/>
      <c r="U19" s="91"/>
      <c r="V19" s="82"/>
      <c r="W19" s="144">
        <v>1</v>
      </c>
      <c r="X19" s="145">
        <v>1</v>
      </c>
      <c r="Y19" s="152">
        <f t="shared" si="0"/>
        <v>1</v>
      </c>
      <c r="Z19" s="191" t="s">
        <v>570</v>
      </c>
      <c r="AA19" s="192" t="s">
        <v>571</v>
      </c>
      <c r="AB19" s="168"/>
      <c r="AC19" s="166"/>
      <c r="AD19" s="160"/>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row>
    <row r="20" spans="1:61" s="78" customFormat="1" ht="263.39999999999998" customHeight="1" x14ac:dyDescent="0.35">
      <c r="A20" s="101" t="s">
        <v>28</v>
      </c>
      <c r="B20" s="98" t="s">
        <v>89</v>
      </c>
      <c r="C20" s="121" t="s">
        <v>400</v>
      </c>
      <c r="D20" s="101" t="s">
        <v>415</v>
      </c>
      <c r="E20" s="101" t="s">
        <v>190</v>
      </c>
      <c r="F20" s="101" t="s">
        <v>234</v>
      </c>
      <c r="G20" s="104">
        <v>43862</v>
      </c>
      <c r="H20" s="104">
        <v>44165</v>
      </c>
      <c r="I20" s="140"/>
      <c r="J20" s="86"/>
      <c r="K20" s="87"/>
      <c r="L20" s="103"/>
      <c r="M20" s="93"/>
      <c r="N20" s="88"/>
      <c r="O20" s="86"/>
      <c r="P20" s="89"/>
      <c r="Q20" s="89"/>
      <c r="R20" s="90"/>
      <c r="S20" s="91"/>
      <c r="T20" s="91"/>
      <c r="U20" s="91"/>
      <c r="V20" s="82"/>
      <c r="W20" s="144">
        <v>1</v>
      </c>
      <c r="X20" s="145">
        <v>1</v>
      </c>
      <c r="Y20" s="154">
        <f t="shared" si="0"/>
        <v>1</v>
      </c>
      <c r="Z20" s="145" t="s">
        <v>572</v>
      </c>
      <c r="AA20" s="169" t="s">
        <v>573</v>
      </c>
      <c r="AB20" s="146" t="s">
        <v>574</v>
      </c>
      <c r="AC20" s="167" t="s">
        <v>488</v>
      </c>
    </row>
    <row r="21" spans="1:61" s="78" customFormat="1" ht="140" x14ac:dyDescent="0.35">
      <c r="A21" s="709" t="s">
        <v>15</v>
      </c>
      <c r="B21" s="98" t="s">
        <v>90</v>
      </c>
      <c r="C21" s="122" t="s">
        <v>106</v>
      </c>
      <c r="D21" s="101" t="s">
        <v>416</v>
      </c>
      <c r="E21" s="101" t="s">
        <v>417</v>
      </c>
      <c r="F21" s="101" t="s">
        <v>235</v>
      </c>
      <c r="G21" s="104">
        <v>44013</v>
      </c>
      <c r="H21" s="104">
        <v>44134</v>
      </c>
      <c r="I21" s="86"/>
      <c r="J21" s="86"/>
      <c r="K21" s="87"/>
      <c r="L21" s="103"/>
      <c r="M21" s="93"/>
      <c r="N21" s="88"/>
      <c r="O21" s="86"/>
      <c r="P21" s="89"/>
      <c r="Q21" s="89"/>
      <c r="R21" s="90"/>
      <c r="S21" s="91"/>
      <c r="T21" s="91"/>
      <c r="U21" s="91"/>
      <c r="V21" s="82"/>
      <c r="W21" s="170">
        <v>3</v>
      </c>
      <c r="X21" s="171">
        <v>3</v>
      </c>
      <c r="Y21" s="172">
        <f t="shared" si="0"/>
        <v>1</v>
      </c>
      <c r="Z21" s="173" t="s">
        <v>575</v>
      </c>
      <c r="AA21" s="177" t="s">
        <v>576</v>
      </c>
      <c r="AB21" s="164" t="s">
        <v>487</v>
      </c>
      <c r="AC21" s="150" t="s">
        <v>488</v>
      </c>
    </row>
    <row r="22" spans="1:61" s="78" customFormat="1" ht="318" customHeight="1" x14ac:dyDescent="0.35">
      <c r="A22" s="710"/>
      <c r="B22" s="98" t="s">
        <v>107</v>
      </c>
      <c r="C22" s="122" t="s">
        <v>108</v>
      </c>
      <c r="D22" s="101" t="s">
        <v>418</v>
      </c>
      <c r="E22" s="101" t="s">
        <v>419</v>
      </c>
      <c r="F22" s="101" t="s">
        <v>113</v>
      </c>
      <c r="G22" s="104">
        <v>44013</v>
      </c>
      <c r="H22" s="104">
        <v>44134</v>
      </c>
      <c r="I22" s="86"/>
      <c r="J22" s="86"/>
      <c r="K22" s="87"/>
      <c r="L22" s="103"/>
      <c r="M22" s="93"/>
      <c r="N22" s="88"/>
      <c r="O22" s="86"/>
      <c r="P22" s="89"/>
      <c r="Q22" s="89"/>
      <c r="R22" s="90"/>
      <c r="S22" s="91"/>
      <c r="T22" s="91"/>
      <c r="U22" s="91"/>
      <c r="V22" s="82"/>
      <c r="W22" s="135">
        <v>1</v>
      </c>
      <c r="X22" s="135">
        <v>1</v>
      </c>
      <c r="Y22" s="136">
        <f t="shared" si="0"/>
        <v>1</v>
      </c>
      <c r="Z22" s="139" t="s">
        <v>577</v>
      </c>
      <c r="AA22" s="178" t="s">
        <v>582</v>
      </c>
      <c r="AB22" s="176" t="s">
        <v>487</v>
      </c>
      <c r="AC22" s="150" t="s">
        <v>488</v>
      </c>
    </row>
    <row r="23" spans="1:61" s="78" customFormat="1" ht="140" x14ac:dyDescent="0.35">
      <c r="A23" s="711"/>
      <c r="B23" s="98" t="s">
        <v>109</v>
      </c>
      <c r="C23" s="122" t="s">
        <v>401</v>
      </c>
      <c r="D23" s="101" t="s">
        <v>420</v>
      </c>
      <c r="E23" s="101" t="s">
        <v>421</v>
      </c>
      <c r="F23" s="101" t="s">
        <v>236</v>
      </c>
      <c r="G23" s="104">
        <v>44013</v>
      </c>
      <c r="H23" s="104">
        <v>44134</v>
      </c>
      <c r="I23" s="86"/>
      <c r="J23" s="86"/>
      <c r="K23" s="87"/>
      <c r="L23" s="103"/>
      <c r="M23" s="93"/>
      <c r="N23" s="88"/>
      <c r="O23" s="86"/>
      <c r="P23" s="89"/>
      <c r="Q23" s="89"/>
      <c r="R23" s="90"/>
      <c r="S23" s="91"/>
      <c r="T23" s="91"/>
      <c r="U23" s="91"/>
      <c r="V23" s="82"/>
      <c r="W23" s="95">
        <v>1</v>
      </c>
      <c r="X23" s="95">
        <v>1</v>
      </c>
      <c r="Y23" s="96">
        <f t="shared" si="0"/>
        <v>1</v>
      </c>
      <c r="Z23" s="141" t="s">
        <v>578</v>
      </c>
      <c r="AA23" s="178" t="s">
        <v>581</v>
      </c>
      <c r="AB23" s="176" t="s">
        <v>487</v>
      </c>
      <c r="AC23" s="150" t="s">
        <v>488</v>
      </c>
    </row>
    <row r="24" spans="1:61" s="78" customFormat="1" ht="177" x14ac:dyDescent="0.35">
      <c r="A24" s="714" t="s">
        <v>16</v>
      </c>
      <c r="B24" s="105" t="s">
        <v>91</v>
      </c>
      <c r="C24" s="123" t="s">
        <v>469</v>
      </c>
      <c r="D24" s="124" t="s">
        <v>422</v>
      </c>
      <c r="E24" s="124" t="s">
        <v>423</v>
      </c>
      <c r="F24" s="124" t="s">
        <v>424</v>
      </c>
      <c r="G24" s="106">
        <v>44013</v>
      </c>
      <c r="H24" s="106">
        <v>44165</v>
      </c>
      <c r="I24" s="86"/>
      <c r="J24" s="86"/>
      <c r="K24" s="87"/>
      <c r="L24" s="103"/>
      <c r="M24" s="93"/>
      <c r="N24" s="88"/>
      <c r="O24" s="86"/>
      <c r="P24" s="89"/>
      <c r="Q24" s="89"/>
      <c r="R24" s="90"/>
      <c r="S24" s="91"/>
      <c r="T24" s="91"/>
      <c r="U24" s="91"/>
      <c r="V24" s="82"/>
      <c r="W24" s="129"/>
      <c r="X24" s="129"/>
      <c r="Y24" s="130"/>
      <c r="Z24" s="179" t="s">
        <v>471</v>
      </c>
      <c r="AA24" s="180"/>
      <c r="AB24" s="131"/>
      <c r="AC24" s="129"/>
    </row>
    <row r="25" spans="1:61" s="78" customFormat="1" ht="140" x14ac:dyDescent="0.35">
      <c r="A25" s="715"/>
      <c r="B25" s="111" t="s">
        <v>153</v>
      </c>
      <c r="C25" s="125" t="s">
        <v>316</v>
      </c>
      <c r="D25" s="108" t="s">
        <v>402</v>
      </c>
      <c r="E25" s="101" t="s">
        <v>291</v>
      </c>
      <c r="F25" s="101" t="s">
        <v>403</v>
      </c>
      <c r="G25" s="104">
        <v>43922</v>
      </c>
      <c r="H25" s="104">
        <v>44165</v>
      </c>
      <c r="I25" s="86"/>
      <c r="J25" s="86"/>
      <c r="K25" s="87"/>
      <c r="L25" s="103"/>
      <c r="M25" s="93"/>
      <c r="N25" s="88"/>
      <c r="O25" s="86"/>
      <c r="P25" s="89"/>
      <c r="Q25" s="89"/>
      <c r="R25" s="90"/>
      <c r="S25" s="91"/>
      <c r="T25" s="91"/>
      <c r="U25" s="91"/>
      <c r="V25" s="82"/>
      <c r="W25" s="95">
        <v>1</v>
      </c>
      <c r="X25" s="95">
        <v>1</v>
      </c>
      <c r="Y25" s="96">
        <f>+X25/W25</f>
        <v>1</v>
      </c>
      <c r="Z25" s="181" t="s">
        <v>472</v>
      </c>
      <c r="AA25" s="182" t="s">
        <v>579</v>
      </c>
      <c r="AB25" s="184" t="s">
        <v>487</v>
      </c>
      <c r="AC25" s="183" t="s">
        <v>488</v>
      </c>
    </row>
    <row r="26" spans="1:61" s="78" customFormat="1" ht="122.5" x14ac:dyDescent="0.35">
      <c r="A26" s="709" t="s">
        <v>17</v>
      </c>
      <c r="B26" s="111" t="s">
        <v>93</v>
      </c>
      <c r="C26" s="107" t="s">
        <v>110</v>
      </c>
      <c r="D26" s="108" t="s">
        <v>111</v>
      </c>
      <c r="E26" s="108" t="s">
        <v>112</v>
      </c>
      <c r="F26" s="108" t="s">
        <v>113</v>
      </c>
      <c r="G26" s="109">
        <v>43862</v>
      </c>
      <c r="H26" s="109">
        <v>44196</v>
      </c>
      <c r="I26" s="86"/>
      <c r="J26" s="86"/>
      <c r="K26" s="87"/>
      <c r="L26" s="103"/>
      <c r="M26" s="93"/>
      <c r="N26" s="88"/>
      <c r="O26" s="86"/>
      <c r="P26" s="89"/>
      <c r="Q26" s="89"/>
      <c r="R26" s="90"/>
      <c r="S26" s="91"/>
      <c r="T26" s="91"/>
      <c r="U26" s="91"/>
      <c r="V26" s="82"/>
      <c r="W26" s="95">
        <v>1</v>
      </c>
      <c r="X26" s="95">
        <v>1</v>
      </c>
      <c r="Y26" s="96">
        <f>+X26/W26</f>
        <v>1</v>
      </c>
      <c r="Z26" s="139" t="s">
        <v>580</v>
      </c>
      <c r="AA26" s="185" t="s">
        <v>579</v>
      </c>
      <c r="AB26" s="184" t="s">
        <v>487</v>
      </c>
      <c r="AC26" s="183" t="s">
        <v>488</v>
      </c>
      <c r="AD26" s="157"/>
    </row>
    <row r="27" spans="1:61" s="78" customFormat="1" ht="236.4" customHeight="1" x14ac:dyDescent="0.35">
      <c r="A27" s="710"/>
      <c r="B27" s="111" t="s">
        <v>94</v>
      </c>
      <c r="C27" s="126" t="s">
        <v>237</v>
      </c>
      <c r="D27" s="112" t="s">
        <v>114</v>
      </c>
      <c r="E27" s="127" t="s">
        <v>192</v>
      </c>
      <c r="F27" s="112" t="s">
        <v>425</v>
      </c>
      <c r="G27" s="110">
        <v>43891</v>
      </c>
      <c r="H27" s="110">
        <v>43981</v>
      </c>
      <c r="I27" s="86"/>
      <c r="J27" s="86"/>
      <c r="K27" s="87"/>
      <c r="L27" s="103"/>
      <c r="M27" s="93"/>
      <c r="N27" s="88"/>
      <c r="O27" s="86"/>
      <c r="P27" s="89"/>
      <c r="Q27" s="89"/>
      <c r="R27" s="90"/>
      <c r="S27" s="91"/>
      <c r="T27" s="91"/>
      <c r="U27" s="91"/>
      <c r="V27" s="82"/>
      <c r="W27" s="95">
        <v>1</v>
      </c>
      <c r="X27" s="95">
        <v>1</v>
      </c>
      <c r="Y27" s="96">
        <f>+X27/W27</f>
        <v>1</v>
      </c>
      <c r="Z27" s="141" t="s">
        <v>583</v>
      </c>
      <c r="AA27" s="143" t="s">
        <v>584</v>
      </c>
      <c r="AB27" s="184" t="s">
        <v>487</v>
      </c>
      <c r="AC27" s="183" t="s">
        <v>488</v>
      </c>
    </row>
    <row r="28" spans="1:61" s="78" customFormat="1" ht="69.650000000000006" customHeight="1" x14ac:dyDescent="0.35">
      <c r="A28" s="710"/>
      <c r="B28" s="716" t="s">
        <v>98</v>
      </c>
      <c r="C28" s="712" t="s">
        <v>115</v>
      </c>
      <c r="D28" s="712" t="s">
        <v>116</v>
      </c>
      <c r="E28" s="712" t="s">
        <v>112</v>
      </c>
      <c r="F28" s="712" t="s">
        <v>113</v>
      </c>
      <c r="G28" s="110">
        <v>44013</v>
      </c>
      <c r="H28" s="110">
        <v>44043</v>
      </c>
      <c r="I28" s="86"/>
      <c r="J28" s="86"/>
      <c r="K28" s="87"/>
      <c r="L28" s="103"/>
      <c r="M28" s="93"/>
      <c r="N28" s="88"/>
      <c r="O28" s="86"/>
      <c r="P28" s="89"/>
      <c r="Q28" s="89"/>
      <c r="R28" s="90"/>
      <c r="S28" s="91"/>
      <c r="T28" s="91"/>
      <c r="U28" s="91"/>
      <c r="V28" s="82"/>
      <c r="W28" s="95"/>
      <c r="X28" s="95"/>
      <c r="Y28" s="96"/>
      <c r="Z28" s="158" t="s">
        <v>480</v>
      </c>
      <c r="AA28" s="158"/>
      <c r="AB28" s="187"/>
      <c r="AC28" s="188"/>
    </row>
    <row r="29" spans="1:61" s="78" customFormat="1" ht="294.64999999999998" customHeight="1" thickBot="1" x14ac:dyDescent="0.4">
      <c r="A29" s="711"/>
      <c r="B29" s="717"/>
      <c r="C29" s="713"/>
      <c r="D29" s="713"/>
      <c r="E29" s="713"/>
      <c r="F29" s="713"/>
      <c r="G29" s="110">
        <v>44136</v>
      </c>
      <c r="H29" s="110">
        <v>44165</v>
      </c>
      <c r="I29" s="86"/>
      <c r="J29" s="86"/>
      <c r="K29" s="87" t="e">
        <f t="shared" ref="K29" si="1">+J29/I29</f>
        <v>#DIV/0!</v>
      </c>
      <c r="L29" s="103"/>
      <c r="M29" s="88"/>
      <c r="N29" s="88"/>
      <c r="O29" s="86"/>
      <c r="P29" s="89"/>
      <c r="Q29" s="89"/>
      <c r="R29" s="90" t="e">
        <f t="shared" ref="R29" si="2">+Q29/P29</f>
        <v>#DIV/0!</v>
      </c>
      <c r="S29" s="91"/>
      <c r="T29" s="92"/>
      <c r="U29" s="91"/>
      <c r="V29" s="82"/>
      <c r="W29" s="95">
        <v>1</v>
      </c>
      <c r="X29" s="95">
        <v>1</v>
      </c>
      <c r="Y29" s="96">
        <f t="shared" ref="Y29" si="3">+X29/W29</f>
        <v>1</v>
      </c>
      <c r="Z29" s="186" t="s">
        <v>586</v>
      </c>
      <c r="AA29" s="143" t="s">
        <v>585</v>
      </c>
      <c r="AB29" s="137"/>
      <c r="AC29" s="135"/>
    </row>
    <row r="30" spans="1:61" s="1" customFormat="1" x14ac:dyDescent="0.35">
      <c r="A30" s="562" t="s">
        <v>53</v>
      </c>
      <c r="B30" s="556"/>
      <c r="C30" s="31" t="s">
        <v>54</v>
      </c>
      <c r="D30" s="758" t="s">
        <v>55</v>
      </c>
      <c r="E30" s="758"/>
      <c r="F30" s="758"/>
      <c r="G30" s="758"/>
      <c r="H30" s="759"/>
      <c r="W30" s="113"/>
      <c r="X30" s="113"/>
      <c r="Y30" s="113"/>
      <c r="Z30" s="113"/>
      <c r="AA30" s="113"/>
      <c r="AB30" s="113"/>
      <c r="AC30" s="113"/>
    </row>
    <row r="31" spans="1:61" s="1" customFormat="1" x14ac:dyDescent="0.35">
      <c r="A31" s="545" t="s">
        <v>169</v>
      </c>
      <c r="B31" s="546"/>
      <c r="C31" s="30">
        <v>1</v>
      </c>
      <c r="D31" s="691" t="s">
        <v>77</v>
      </c>
      <c r="E31" s="692"/>
      <c r="F31" s="692"/>
      <c r="G31" s="692"/>
      <c r="H31" s="693"/>
      <c r="W31" s="113"/>
      <c r="X31" s="113"/>
      <c r="Y31" s="113"/>
      <c r="Z31" s="113"/>
      <c r="AA31" s="113"/>
      <c r="AB31" s="113"/>
      <c r="AC31" s="113"/>
    </row>
    <row r="32" spans="1:61" s="1" customFormat="1" x14ac:dyDescent="0.35">
      <c r="A32" s="698" t="s">
        <v>362</v>
      </c>
      <c r="B32" s="699"/>
      <c r="C32" s="14">
        <v>2</v>
      </c>
      <c r="D32" s="600" t="s">
        <v>372</v>
      </c>
      <c r="E32" s="689"/>
      <c r="F32" s="689"/>
      <c r="G32" s="689"/>
      <c r="H32" s="690"/>
      <c r="W32" s="113"/>
      <c r="X32" s="113"/>
      <c r="Y32" s="113"/>
      <c r="Z32" s="113"/>
      <c r="AA32" s="113"/>
      <c r="AB32" s="113"/>
      <c r="AC32" s="113"/>
    </row>
    <row r="33" spans="1:29" s="1" customFormat="1" x14ac:dyDescent="0.35">
      <c r="A33" s="698" t="s">
        <v>452</v>
      </c>
      <c r="B33" s="699"/>
      <c r="C33" s="14">
        <v>3</v>
      </c>
      <c r="D33" s="600" t="s">
        <v>457</v>
      </c>
      <c r="E33" s="689"/>
      <c r="F33" s="689"/>
      <c r="G33" s="689"/>
      <c r="H33" s="690"/>
      <c r="W33" s="113"/>
      <c r="X33" s="113"/>
      <c r="Y33" s="113"/>
      <c r="Z33" s="113"/>
      <c r="AA33" s="113"/>
      <c r="AB33" s="113"/>
      <c r="AC33" s="113"/>
    </row>
    <row r="34" spans="1:29" s="1" customFormat="1" ht="35.4" customHeight="1" x14ac:dyDescent="0.35">
      <c r="A34" s="698" t="s">
        <v>464</v>
      </c>
      <c r="B34" s="699"/>
      <c r="C34" s="14">
        <v>4</v>
      </c>
      <c r="D34" s="723" t="s">
        <v>467</v>
      </c>
      <c r="E34" s="724"/>
      <c r="F34" s="724"/>
      <c r="G34" s="724"/>
      <c r="H34" s="725"/>
      <c r="W34" s="113"/>
      <c r="X34" s="113"/>
      <c r="Y34" s="113"/>
      <c r="Z34" s="113"/>
      <c r="AA34" s="113"/>
      <c r="AB34" s="113"/>
      <c r="AC34" s="113"/>
    </row>
    <row r="35" spans="1:29" s="1" customFormat="1" ht="17.399999999999999" x14ac:dyDescent="0.3">
      <c r="A35" s="698"/>
      <c r="B35" s="699"/>
      <c r="C35" s="14"/>
      <c r="D35" s="732"/>
      <c r="E35" s="692"/>
      <c r="F35" s="692"/>
      <c r="G35" s="692"/>
      <c r="H35" s="693"/>
      <c r="W35" s="113"/>
      <c r="X35" s="113"/>
      <c r="Y35" s="113"/>
      <c r="Z35" s="113"/>
      <c r="AA35" s="113"/>
      <c r="AB35" s="113"/>
      <c r="AC35" s="113"/>
    </row>
    <row r="36" spans="1:29" ht="26.4" x14ac:dyDescent="0.3">
      <c r="A36" s="738" t="s">
        <v>20</v>
      </c>
      <c r="B36" s="738"/>
      <c r="C36" s="739"/>
      <c r="D36" s="739"/>
      <c r="E36" s="32" t="s">
        <v>19</v>
      </c>
      <c r="F36" s="735" t="s">
        <v>18</v>
      </c>
      <c r="G36" s="736"/>
      <c r="H36" s="737"/>
      <c r="N36" s="1"/>
      <c r="O36" s="1"/>
      <c r="P36" s="1"/>
      <c r="Q36" s="1"/>
    </row>
    <row r="37" spans="1:29" ht="25.75" customHeight="1" x14ac:dyDescent="0.35">
      <c r="A37" s="718" t="s">
        <v>11</v>
      </c>
      <c r="B37" s="719"/>
      <c r="C37" s="647" t="s">
        <v>171</v>
      </c>
      <c r="D37" s="722"/>
      <c r="E37" s="742" t="s">
        <v>25</v>
      </c>
      <c r="F37" s="726"/>
      <c r="G37" s="727"/>
      <c r="H37" s="728"/>
    </row>
    <row r="38" spans="1:29" ht="25.75" customHeight="1" x14ac:dyDescent="0.35">
      <c r="A38" s="745"/>
      <c r="B38" s="746"/>
      <c r="C38" s="733" t="s">
        <v>23</v>
      </c>
      <c r="D38" s="734"/>
      <c r="E38" s="744"/>
      <c r="F38" s="729"/>
      <c r="G38" s="730"/>
      <c r="H38" s="731"/>
    </row>
    <row r="39" spans="1:29" ht="25.75" customHeight="1" x14ac:dyDescent="0.35">
      <c r="A39" s="718" t="s">
        <v>13</v>
      </c>
      <c r="B39" s="719"/>
      <c r="C39" s="637" t="s">
        <v>198</v>
      </c>
      <c r="D39" s="638"/>
      <c r="E39" s="742" t="s">
        <v>22</v>
      </c>
      <c r="F39" s="726"/>
      <c r="G39" s="727"/>
      <c r="H39" s="728"/>
    </row>
    <row r="40" spans="1:29" ht="25.75" customHeight="1" x14ac:dyDescent="0.35">
      <c r="A40" s="720"/>
      <c r="B40" s="721"/>
      <c r="C40" s="733" t="s">
        <v>24</v>
      </c>
      <c r="D40" s="734"/>
      <c r="E40" s="743" t="s">
        <v>27</v>
      </c>
      <c r="F40" s="729"/>
      <c r="G40" s="730"/>
      <c r="H40" s="731"/>
    </row>
    <row r="41" spans="1:29" ht="25.75" customHeight="1" x14ac:dyDescent="0.35">
      <c r="A41" s="562" t="s">
        <v>12</v>
      </c>
      <c r="B41" s="555"/>
      <c r="C41" s="637" t="s">
        <v>198</v>
      </c>
      <c r="D41" s="638"/>
      <c r="E41" s="742" t="s">
        <v>57</v>
      </c>
      <c r="F41" s="726"/>
      <c r="G41" s="727"/>
      <c r="H41" s="728"/>
    </row>
    <row r="42" spans="1:29" ht="25.75" customHeight="1" x14ac:dyDescent="0.35">
      <c r="A42" s="740"/>
      <c r="B42" s="741"/>
      <c r="C42" s="733" t="s">
        <v>24</v>
      </c>
      <c r="D42" s="734"/>
      <c r="E42" s="744"/>
      <c r="F42" s="729"/>
      <c r="G42" s="730"/>
      <c r="H42" s="731"/>
    </row>
    <row r="43" spans="1:29" x14ac:dyDescent="0.35">
      <c r="C43" s="1"/>
      <c r="D43" s="1"/>
      <c r="E43" s="1"/>
      <c r="F43" s="16"/>
    </row>
    <row r="44" spans="1:29" x14ac:dyDescent="0.35">
      <c r="C44" s="1"/>
      <c r="D44" s="1"/>
      <c r="E44" s="1"/>
    </row>
  </sheetData>
  <sheetProtection formatCells="0" formatColumns="0" formatRows="0"/>
  <autoFilter ref="A12:AC12">
    <filterColumn colId="1" showButton="0"/>
  </autoFilter>
  <mergeCells count="63">
    <mergeCell ref="A30:B30"/>
    <mergeCell ref="D30:H30"/>
    <mergeCell ref="A11:A12"/>
    <mergeCell ref="A1:B3"/>
    <mergeCell ref="D1:F1"/>
    <mergeCell ref="D2:F2"/>
    <mergeCell ref="D3:F3"/>
    <mergeCell ref="F11:F12"/>
    <mergeCell ref="B8:C8"/>
    <mergeCell ref="A4:H4"/>
    <mergeCell ref="B9:H9"/>
    <mergeCell ref="B5:C5"/>
    <mergeCell ref="B7:C7"/>
    <mergeCell ref="B6:C6"/>
    <mergeCell ref="B11:C12"/>
    <mergeCell ref="G11:H11"/>
    <mergeCell ref="W10:AC10"/>
    <mergeCell ref="AB11:AC11"/>
    <mergeCell ref="W11:AA11"/>
    <mergeCell ref="P11:T11"/>
    <mergeCell ref="I10:O10"/>
    <mergeCell ref="N11:O11"/>
    <mergeCell ref="I11:M11"/>
    <mergeCell ref="P10:V10"/>
    <mergeCell ref="U11:V11"/>
    <mergeCell ref="F41:H42"/>
    <mergeCell ref="F39:H40"/>
    <mergeCell ref="F37:H38"/>
    <mergeCell ref="D35:H35"/>
    <mergeCell ref="C42:D42"/>
    <mergeCell ref="F36:H36"/>
    <mergeCell ref="A36:D36"/>
    <mergeCell ref="A41:B42"/>
    <mergeCell ref="C39:D39"/>
    <mergeCell ref="E39:E40"/>
    <mergeCell ref="E41:E42"/>
    <mergeCell ref="A37:B38"/>
    <mergeCell ref="E37:E38"/>
    <mergeCell ref="C38:D38"/>
    <mergeCell ref="C41:D41"/>
    <mergeCell ref="C40:D40"/>
    <mergeCell ref="A39:B40"/>
    <mergeCell ref="A32:B32"/>
    <mergeCell ref="D32:H32"/>
    <mergeCell ref="A35:B35"/>
    <mergeCell ref="A31:B31"/>
    <mergeCell ref="D31:H31"/>
    <mergeCell ref="C37:D37"/>
    <mergeCell ref="A33:B33"/>
    <mergeCell ref="D33:H33"/>
    <mergeCell ref="D34:H34"/>
    <mergeCell ref="A34:B34"/>
    <mergeCell ref="E11:E12"/>
    <mergeCell ref="A21:A23"/>
    <mergeCell ref="D11:D12"/>
    <mergeCell ref="F28:F29"/>
    <mergeCell ref="A13:A19"/>
    <mergeCell ref="A24:A25"/>
    <mergeCell ref="B28:B29"/>
    <mergeCell ref="C28:C29"/>
    <mergeCell ref="D28:D29"/>
    <mergeCell ref="E28:E29"/>
    <mergeCell ref="A26:A29"/>
  </mergeCells>
  <printOptions horizontalCentered="1"/>
  <pageMargins left="0.35433070866141736" right="0.35433070866141736" top="0.43307086614173229" bottom="0.35433070866141736" header="0.31496062992125984" footer="0.31496062992125984"/>
  <pageSetup scale="13" fitToHeight="2" orientation="landscape" r:id="rId1"/>
  <colBreaks count="1" manualBreakCount="1">
    <brk id="29" min="3" max="33" man="1"/>
  </col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4A7FD96B-0262-44AB-83A6-1BBBF1469369}">
            <xm:f>NOT(ISERROR(SEARCH(Hoja1!$B$4,O13)))</xm:f>
            <xm:f>Hoja1!$B$4</xm:f>
            <x14:dxf>
              <fill>
                <patternFill>
                  <bgColor rgb="FFFF0000"/>
                </patternFill>
              </fill>
            </x14:dxf>
          </x14:cfRule>
          <x14:cfRule type="containsText" priority="14" operator="containsText" id="{31224EF4-0401-427A-BBE9-3D9C68E84F5D}">
            <xm:f>NOT(ISERROR(SEARCH(Hoja1!$B$3,O13)))</xm:f>
            <xm:f>Hoja1!$B$3</xm:f>
            <x14:dxf>
              <fill>
                <patternFill>
                  <bgColor rgb="FFFFFF00"/>
                </patternFill>
              </fill>
            </x14:dxf>
          </x14:cfRule>
          <x14:cfRule type="containsText" priority="15" operator="containsText" id="{BB06C06D-1000-4C79-AC14-44099B905D87}">
            <xm:f>NOT(ISERROR(SEARCH(Hoja1!$B$2,O13)))</xm:f>
            <xm:f>Hoja1!$B$2</xm:f>
            <x14:dxf>
              <fill>
                <patternFill>
                  <bgColor rgb="FF92D050"/>
                </patternFill>
              </fill>
            </x14:dxf>
          </x14:cfRule>
          <xm:sqref>O13:O29 V13:V29 AC14:AC15 AC24 AC28:AC29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Hoja1!$B$2:$B$5</xm:f>
          </x14:formula1>
          <xm:sqref>O13:O37 V13:V29 AC14:AC15 AC24 AC28:AC29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I35"/>
  <sheetViews>
    <sheetView tabSelected="1" view="pageBreakPreview" topLeftCell="AC26" zoomScale="70" zoomScaleNormal="60" zoomScaleSheetLayoutView="70" workbookViewId="0">
      <selection activeCell="AD27" sqref="AD27"/>
    </sheetView>
  </sheetViews>
  <sheetFormatPr baseColWidth="10" defaultColWidth="39.453125" defaultRowHeight="17.5" x14ac:dyDescent="0.35"/>
  <cols>
    <col min="1" max="1" width="18.26953125" style="4" customWidth="1"/>
    <col min="2" max="2" width="4.81640625" style="4" customWidth="1"/>
    <col min="3" max="3" width="36" style="4" customWidth="1"/>
    <col min="4" max="4" width="21.54296875" style="4" customWidth="1"/>
    <col min="5" max="5" width="25.7265625" style="4" customWidth="1"/>
    <col min="6" max="6" width="15.1796875" style="4" customWidth="1"/>
    <col min="7" max="7" width="11.08984375" style="4" customWidth="1"/>
    <col min="8" max="8" width="11.54296875" style="4" customWidth="1"/>
    <col min="9" max="9" width="6.6328125" style="4" hidden="1" customWidth="1"/>
    <col min="10" max="10" width="7.1796875" style="4" hidden="1" customWidth="1"/>
    <col min="11" max="11" width="8.453125" style="4" hidden="1" customWidth="1"/>
    <col min="12" max="12" width="21.453125" style="4" hidden="1" customWidth="1"/>
    <col min="13" max="13" width="19" style="4" hidden="1" customWidth="1"/>
    <col min="14" max="14" width="17.36328125" style="4" hidden="1" customWidth="1"/>
    <col min="15" max="16" width="9.453125" style="4" hidden="1" customWidth="1"/>
    <col min="17" max="17" width="7" style="4" hidden="1" customWidth="1"/>
    <col min="18" max="18" width="11.1796875" style="4" hidden="1" customWidth="1"/>
    <col min="19" max="19" width="18" style="4" hidden="1" customWidth="1"/>
    <col min="20" max="20" width="13.36328125" style="4" hidden="1" customWidth="1"/>
    <col min="21" max="22" width="18" style="4" hidden="1" customWidth="1"/>
    <col min="23" max="23" width="9.453125" style="78" customWidth="1"/>
    <col min="24" max="24" width="11.1796875" style="78" customWidth="1"/>
    <col min="25" max="25" width="9.36328125" style="78" customWidth="1"/>
    <col min="26" max="26" width="48.36328125" style="78" customWidth="1"/>
    <col min="27" max="27" width="36" style="78" customWidth="1"/>
    <col min="28" max="28" width="30.453125" style="78" bestFit="1" customWidth="1"/>
    <col min="29" max="29" width="19.6328125" style="78" customWidth="1"/>
    <col min="30" max="31" width="39.453125" style="4"/>
    <col min="32" max="32" width="10.7265625" style="4" bestFit="1" customWidth="1"/>
    <col min="33" max="33" width="9.08984375" style="4" bestFit="1" customWidth="1"/>
    <col min="34" max="34" width="10.36328125" style="4" bestFit="1" customWidth="1"/>
    <col min="35" max="16384" width="39.453125" style="4"/>
  </cols>
  <sheetData>
    <row r="1" spans="1:34" x14ac:dyDescent="0.35">
      <c r="A1" s="572"/>
      <c r="B1" s="572"/>
      <c r="C1" s="47" t="s">
        <v>238</v>
      </c>
      <c r="D1" s="573" t="s">
        <v>327</v>
      </c>
      <c r="E1" s="573"/>
      <c r="F1" s="573"/>
      <c r="G1" s="48" t="s">
        <v>240</v>
      </c>
      <c r="H1" s="49"/>
    </row>
    <row r="2" spans="1:34" x14ac:dyDescent="0.35">
      <c r="A2" s="572"/>
      <c r="B2" s="572"/>
      <c r="C2" s="47" t="s">
        <v>242</v>
      </c>
      <c r="D2" s="573" t="s">
        <v>328</v>
      </c>
      <c r="E2" s="573"/>
      <c r="F2" s="573"/>
      <c r="G2" s="48" t="s">
        <v>10</v>
      </c>
      <c r="H2" s="51">
        <v>1</v>
      </c>
    </row>
    <row r="3" spans="1:34" x14ac:dyDescent="0.35">
      <c r="A3" s="572"/>
      <c r="B3" s="572"/>
      <c r="C3" s="47" t="s">
        <v>244</v>
      </c>
      <c r="D3" s="574"/>
      <c r="E3" s="574"/>
      <c r="F3" s="574"/>
      <c r="G3" s="48" t="s">
        <v>245</v>
      </c>
      <c r="H3" s="49" t="s">
        <v>329</v>
      </c>
    </row>
    <row r="4" spans="1:34" ht="76.75" customHeight="1" x14ac:dyDescent="0.35">
      <c r="A4" s="606" t="s">
        <v>45</v>
      </c>
      <c r="B4" s="606"/>
      <c r="C4" s="606"/>
      <c r="D4" s="606"/>
      <c r="E4" s="606"/>
      <c r="F4" s="606"/>
      <c r="G4" s="606"/>
      <c r="H4" s="606"/>
    </row>
    <row r="5" spans="1:34" s="8" customFormat="1" ht="25.25" customHeight="1" x14ac:dyDescent="0.35">
      <c r="A5" s="12" t="s">
        <v>6</v>
      </c>
      <c r="B5" s="579">
        <v>2020</v>
      </c>
      <c r="C5" s="580"/>
      <c r="G5" s="15"/>
      <c r="W5" s="128"/>
      <c r="X5" s="128"/>
      <c r="Y5" s="128"/>
      <c r="Z5" s="128"/>
      <c r="AA5" s="128"/>
      <c r="AB5" s="128"/>
      <c r="AC5" s="128"/>
    </row>
    <row r="6" spans="1:34" s="8" customFormat="1" ht="25.25" customHeight="1" x14ac:dyDescent="0.35">
      <c r="A6" s="12" t="s">
        <v>36</v>
      </c>
      <c r="B6" s="528" t="s">
        <v>464</v>
      </c>
      <c r="C6" s="529"/>
      <c r="G6" s="15"/>
      <c r="W6" s="128"/>
      <c r="X6" s="128"/>
      <c r="Y6" s="128"/>
      <c r="Z6" s="128"/>
      <c r="AA6" s="128"/>
      <c r="AB6" s="128"/>
      <c r="AC6" s="128"/>
    </row>
    <row r="7" spans="1:34" s="8" customFormat="1" ht="25.25" customHeight="1" x14ac:dyDescent="0.35">
      <c r="A7" s="12" t="s">
        <v>42</v>
      </c>
      <c r="B7" s="528" t="s">
        <v>464</v>
      </c>
      <c r="C7" s="529"/>
      <c r="G7" s="15"/>
      <c r="W7" s="128"/>
      <c r="X7" s="128"/>
      <c r="Y7" s="128"/>
      <c r="Z7" s="128"/>
      <c r="AA7" s="128"/>
      <c r="AB7" s="128"/>
      <c r="AC7" s="128"/>
    </row>
    <row r="8" spans="1:34" s="8" customFormat="1" ht="25.25" customHeight="1" x14ac:dyDescent="0.35">
      <c r="A8" s="13" t="s">
        <v>10</v>
      </c>
      <c r="B8" s="581">
        <v>4</v>
      </c>
      <c r="C8" s="582"/>
      <c r="G8" s="15"/>
      <c r="W8" s="128"/>
      <c r="X8" s="128"/>
      <c r="Y8" s="128"/>
      <c r="Z8" s="128"/>
      <c r="AA8" s="128"/>
      <c r="AB8" s="128"/>
      <c r="AC8" s="128"/>
    </row>
    <row r="9" spans="1:34" s="8" customFormat="1" ht="51.5" customHeight="1" x14ac:dyDescent="0.35">
      <c r="A9" s="13" t="s">
        <v>7</v>
      </c>
      <c r="B9" s="684" t="s">
        <v>8</v>
      </c>
      <c r="C9" s="684"/>
      <c r="D9" s="684"/>
      <c r="E9" s="684"/>
      <c r="F9" s="684"/>
      <c r="G9" s="684"/>
      <c r="H9" s="684"/>
      <c r="W9" s="128"/>
      <c r="X9" s="128"/>
      <c r="Y9" s="128"/>
      <c r="Z9" s="128"/>
      <c r="AA9" s="128"/>
      <c r="AB9" s="128"/>
      <c r="AC9" s="128"/>
    </row>
    <row r="10" spans="1:34" s="78" customFormat="1" ht="18" customHeight="1" x14ac:dyDescent="0.35">
      <c r="I10" s="530" t="s">
        <v>60</v>
      </c>
      <c r="J10" s="531"/>
      <c r="K10" s="531"/>
      <c r="L10" s="531"/>
      <c r="M10" s="531"/>
      <c r="N10" s="531"/>
      <c r="O10" s="532"/>
      <c r="P10" s="704" t="s">
        <v>61</v>
      </c>
      <c r="Q10" s="705"/>
      <c r="R10" s="705"/>
      <c r="S10" s="705"/>
      <c r="T10" s="705"/>
      <c r="U10" s="705"/>
      <c r="V10" s="706"/>
      <c r="W10" s="570" t="s">
        <v>62</v>
      </c>
      <c r="X10" s="571"/>
      <c r="Y10" s="571"/>
      <c r="Z10" s="571"/>
      <c r="AA10" s="571"/>
      <c r="AB10" s="571"/>
      <c r="AC10" s="571"/>
      <c r="AD10" s="571"/>
      <c r="AE10" s="571"/>
      <c r="AF10" s="571"/>
      <c r="AG10" s="571"/>
      <c r="AH10" s="571"/>
    </row>
    <row r="11" spans="1:34" s="78" customFormat="1" ht="45.5" customHeight="1" x14ac:dyDescent="0.35">
      <c r="A11" s="585" t="s">
        <v>0</v>
      </c>
      <c r="B11" s="585" t="s">
        <v>1</v>
      </c>
      <c r="C11" s="585"/>
      <c r="D11" s="585" t="s">
        <v>35</v>
      </c>
      <c r="E11" s="585" t="s">
        <v>34</v>
      </c>
      <c r="F11" s="585" t="s">
        <v>2</v>
      </c>
      <c r="G11" s="585" t="s">
        <v>5</v>
      </c>
      <c r="H11" s="585"/>
      <c r="I11" s="526" t="s">
        <v>71</v>
      </c>
      <c r="J11" s="544"/>
      <c r="K11" s="544"/>
      <c r="L11" s="544"/>
      <c r="M11" s="527"/>
      <c r="N11" s="526" t="s">
        <v>64</v>
      </c>
      <c r="O11" s="527"/>
      <c r="P11" s="520" t="s">
        <v>71</v>
      </c>
      <c r="Q11" s="521"/>
      <c r="R11" s="521"/>
      <c r="S11" s="521"/>
      <c r="T11" s="522"/>
      <c r="U11" s="526" t="s">
        <v>64</v>
      </c>
      <c r="V11" s="527"/>
      <c r="W11" s="520" t="s">
        <v>71</v>
      </c>
      <c r="X11" s="521"/>
      <c r="Y11" s="521"/>
      <c r="Z11" s="521"/>
      <c r="AA11" s="522"/>
      <c r="AB11" s="520" t="s">
        <v>64</v>
      </c>
      <c r="AC11" s="521"/>
      <c r="AD11" s="504" t="s">
        <v>622</v>
      </c>
      <c r="AE11" s="504"/>
      <c r="AF11" s="504"/>
      <c r="AG11" s="504"/>
      <c r="AH11" s="504"/>
    </row>
    <row r="12" spans="1:34" s="78" customFormat="1" ht="62" x14ac:dyDescent="0.35">
      <c r="A12" s="585"/>
      <c r="B12" s="585"/>
      <c r="C12" s="585"/>
      <c r="D12" s="585"/>
      <c r="E12" s="585"/>
      <c r="F12" s="585"/>
      <c r="G12" s="479" t="s">
        <v>4</v>
      </c>
      <c r="H12" s="479" t="s">
        <v>3</v>
      </c>
      <c r="I12" s="482" t="s">
        <v>65</v>
      </c>
      <c r="J12" s="482" t="s">
        <v>66</v>
      </c>
      <c r="K12" s="482" t="s">
        <v>257</v>
      </c>
      <c r="L12" s="482" t="s">
        <v>67</v>
      </c>
      <c r="M12" s="482" t="s">
        <v>68</v>
      </c>
      <c r="N12" s="483" t="s">
        <v>69</v>
      </c>
      <c r="O12" s="482" t="s">
        <v>73</v>
      </c>
      <c r="P12" s="482" t="s">
        <v>65</v>
      </c>
      <c r="Q12" s="482" t="s">
        <v>66</v>
      </c>
      <c r="R12" s="482" t="s">
        <v>257</v>
      </c>
      <c r="S12" s="482" t="s">
        <v>67</v>
      </c>
      <c r="T12" s="482" t="s">
        <v>68</v>
      </c>
      <c r="U12" s="483" t="s">
        <v>69</v>
      </c>
      <c r="V12" s="482" t="s">
        <v>73</v>
      </c>
      <c r="W12" s="486" t="s">
        <v>65</v>
      </c>
      <c r="X12" s="486" t="s">
        <v>66</v>
      </c>
      <c r="Y12" s="486" t="s">
        <v>257</v>
      </c>
      <c r="Z12" s="492" t="s">
        <v>67</v>
      </c>
      <c r="AA12" s="484" t="s">
        <v>68</v>
      </c>
      <c r="AB12" s="483" t="s">
        <v>69</v>
      </c>
      <c r="AC12" s="485" t="s">
        <v>73</v>
      </c>
      <c r="AD12" s="478" t="s">
        <v>623</v>
      </c>
      <c r="AE12" s="478" t="s">
        <v>643</v>
      </c>
      <c r="AF12" s="478" t="s">
        <v>625</v>
      </c>
      <c r="AG12" s="478" t="s">
        <v>626</v>
      </c>
      <c r="AH12" s="478" t="s">
        <v>627</v>
      </c>
    </row>
    <row r="13" spans="1:34" s="78" customFormat="1" ht="138" x14ac:dyDescent="0.35">
      <c r="A13" s="514" t="s">
        <v>14</v>
      </c>
      <c r="B13" s="221" t="s">
        <v>101</v>
      </c>
      <c r="C13" s="439" t="s">
        <v>102</v>
      </c>
      <c r="D13" s="213" t="s">
        <v>103</v>
      </c>
      <c r="E13" s="323" t="s">
        <v>104</v>
      </c>
      <c r="F13" s="199" t="s">
        <v>183</v>
      </c>
      <c r="G13" s="258">
        <v>43862</v>
      </c>
      <c r="H13" s="258">
        <v>44196</v>
      </c>
      <c r="I13" s="202"/>
      <c r="J13" s="202"/>
      <c r="K13" s="203" t="e">
        <f>+J13/I13</f>
        <v>#DIV/0!</v>
      </c>
      <c r="L13" s="440"/>
      <c r="M13" s="441"/>
      <c r="N13" s="259"/>
      <c r="O13" s="202"/>
      <c r="P13" s="204"/>
      <c r="Q13" s="204"/>
      <c r="R13" s="205" t="e">
        <f>+Q13/P13</f>
        <v>#DIV/0!</v>
      </c>
      <c r="S13" s="260"/>
      <c r="T13" s="260"/>
      <c r="U13" s="260"/>
      <c r="V13" s="194"/>
      <c r="W13" s="264">
        <v>105</v>
      </c>
      <c r="X13" s="287">
        <v>90</v>
      </c>
      <c r="Y13" s="442">
        <v>0.85709999999999997</v>
      </c>
      <c r="Z13" s="310" t="s">
        <v>560</v>
      </c>
      <c r="AA13" s="361" t="s">
        <v>559</v>
      </c>
      <c r="AB13" s="443" t="s">
        <v>561</v>
      </c>
      <c r="AC13" s="267" t="s">
        <v>518</v>
      </c>
      <c r="AD13" s="389" t="s">
        <v>743</v>
      </c>
      <c r="AE13" s="389" t="s">
        <v>744</v>
      </c>
      <c r="AF13" s="390">
        <v>70</v>
      </c>
      <c r="AG13" s="390">
        <v>93</v>
      </c>
      <c r="AH13" s="382">
        <f>(AF13+AG13)/2</f>
        <v>81.5</v>
      </c>
    </row>
    <row r="14" spans="1:34" s="78" customFormat="1" ht="84" x14ac:dyDescent="0.35">
      <c r="A14" s="519"/>
      <c r="B14" s="221" t="s">
        <v>138</v>
      </c>
      <c r="C14" s="439" t="s">
        <v>426</v>
      </c>
      <c r="D14" s="213" t="s">
        <v>184</v>
      </c>
      <c r="E14" s="213" t="s">
        <v>185</v>
      </c>
      <c r="F14" s="199" t="s">
        <v>186</v>
      </c>
      <c r="G14" s="258">
        <v>43891</v>
      </c>
      <c r="H14" s="258">
        <v>44012</v>
      </c>
      <c r="I14" s="202"/>
      <c r="J14" s="202"/>
      <c r="K14" s="203"/>
      <c r="L14" s="440"/>
      <c r="M14" s="441"/>
      <c r="N14" s="259"/>
      <c r="O14" s="202"/>
      <c r="P14" s="204"/>
      <c r="Q14" s="204"/>
      <c r="R14" s="205"/>
      <c r="S14" s="260"/>
      <c r="T14" s="260"/>
      <c r="U14" s="260"/>
      <c r="V14" s="194"/>
      <c r="W14" s="225"/>
      <c r="X14" s="225"/>
      <c r="Y14" s="272"/>
      <c r="Z14" s="275" t="s">
        <v>480</v>
      </c>
      <c r="AA14" s="275"/>
      <c r="AB14" s="444"/>
      <c r="AC14" s="206"/>
      <c r="AD14" s="389" t="s">
        <v>721</v>
      </c>
      <c r="AE14" s="389" t="s">
        <v>722</v>
      </c>
      <c r="AF14" s="390">
        <v>100</v>
      </c>
      <c r="AG14" s="390">
        <v>100</v>
      </c>
      <c r="AH14" s="382">
        <f>(AF14+AG14)/2</f>
        <v>100</v>
      </c>
    </row>
    <row r="15" spans="1:34" s="78" customFormat="1" ht="70" x14ac:dyDescent="0.35">
      <c r="A15" s="519"/>
      <c r="B15" s="221" t="s">
        <v>140</v>
      </c>
      <c r="C15" s="439" t="s">
        <v>231</v>
      </c>
      <c r="D15" s="213" t="s">
        <v>188</v>
      </c>
      <c r="E15" s="213" t="s">
        <v>187</v>
      </c>
      <c r="F15" s="199" t="s">
        <v>186</v>
      </c>
      <c r="G15" s="258">
        <v>43862</v>
      </c>
      <c r="H15" s="258">
        <v>43982</v>
      </c>
      <c r="I15" s="202"/>
      <c r="J15" s="202"/>
      <c r="K15" s="203"/>
      <c r="L15" s="440"/>
      <c r="M15" s="441"/>
      <c r="N15" s="259"/>
      <c r="O15" s="202"/>
      <c r="P15" s="204"/>
      <c r="Q15" s="204"/>
      <c r="R15" s="205"/>
      <c r="S15" s="260"/>
      <c r="T15" s="260"/>
      <c r="U15" s="260"/>
      <c r="V15" s="194"/>
      <c r="W15" s="206"/>
      <c r="X15" s="206"/>
      <c r="Y15" s="207"/>
      <c r="Z15" s="445" t="s">
        <v>480</v>
      </c>
      <c r="AA15" s="445"/>
      <c r="AB15" s="444"/>
      <c r="AC15" s="206"/>
      <c r="AD15" s="389" t="s">
        <v>723</v>
      </c>
      <c r="AE15" s="389" t="s">
        <v>724</v>
      </c>
      <c r="AF15" s="390">
        <v>100</v>
      </c>
      <c r="AG15" s="390">
        <v>100</v>
      </c>
      <c r="AH15" s="382">
        <f>(AF15+AG15)/2</f>
        <v>100</v>
      </c>
    </row>
    <row r="16" spans="1:34" s="78" customFormat="1" ht="98" x14ac:dyDescent="0.35">
      <c r="A16" s="519"/>
      <c r="B16" s="221" t="s">
        <v>178</v>
      </c>
      <c r="C16" s="293" t="s">
        <v>189</v>
      </c>
      <c r="D16" s="199" t="s">
        <v>232</v>
      </c>
      <c r="E16" s="199" t="s">
        <v>233</v>
      </c>
      <c r="F16" s="199" t="s">
        <v>105</v>
      </c>
      <c r="G16" s="305">
        <v>43862</v>
      </c>
      <c r="H16" s="305">
        <v>44165</v>
      </c>
      <c r="I16" s="202"/>
      <c r="J16" s="202"/>
      <c r="K16" s="203"/>
      <c r="L16" s="440"/>
      <c r="M16" s="441"/>
      <c r="N16" s="259"/>
      <c r="O16" s="202"/>
      <c r="P16" s="204"/>
      <c r="Q16" s="204"/>
      <c r="R16" s="205"/>
      <c r="S16" s="260"/>
      <c r="T16" s="260"/>
      <c r="U16" s="260"/>
      <c r="V16" s="194"/>
      <c r="W16" s="320">
        <v>1</v>
      </c>
      <c r="X16" s="320">
        <v>1</v>
      </c>
      <c r="Y16" s="321">
        <f t="shared" ref="Y16:Y23" si="0">+X16/W16</f>
        <v>1</v>
      </c>
      <c r="Z16" s="306" t="s">
        <v>563</v>
      </c>
      <c r="AA16" s="446" t="s">
        <v>713</v>
      </c>
      <c r="AB16" s="447" t="s">
        <v>487</v>
      </c>
      <c r="AC16" s="218" t="s">
        <v>488</v>
      </c>
      <c r="AD16" s="389" t="s">
        <v>725</v>
      </c>
      <c r="AE16" s="389" t="s">
        <v>726</v>
      </c>
      <c r="AF16" s="390">
        <v>100</v>
      </c>
      <c r="AG16" s="390">
        <v>70</v>
      </c>
      <c r="AH16" s="382">
        <f>(AF16+AG16)/2</f>
        <v>85</v>
      </c>
    </row>
    <row r="17" spans="1:61" s="78" customFormat="1" ht="230.5" customHeight="1" x14ac:dyDescent="0.35">
      <c r="A17" s="519"/>
      <c r="B17" s="221" t="s">
        <v>191</v>
      </c>
      <c r="C17" s="293" t="s">
        <v>438</v>
      </c>
      <c r="D17" s="199" t="s">
        <v>427</v>
      </c>
      <c r="E17" s="199" t="s">
        <v>399</v>
      </c>
      <c r="F17" s="199" t="s">
        <v>273</v>
      </c>
      <c r="G17" s="201">
        <v>43922</v>
      </c>
      <c r="H17" s="201">
        <v>44165</v>
      </c>
      <c r="I17" s="202"/>
      <c r="J17" s="202"/>
      <c r="K17" s="203"/>
      <c r="L17" s="440"/>
      <c r="M17" s="441"/>
      <c r="N17" s="259"/>
      <c r="O17" s="202"/>
      <c r="P17" s="204"/>
      <c r="Q17" s="204"/>
      <c r="R17" s="205"/>
      <c r="S17" s="260"/>
      <c r="T17" s="260"/>
      <c r="U17" s="260"/>
      <c r="V17" s="194"/>
      <c r="W17" s="306">
        <v>3</v>
      </c>
      <c r="X17" s="271">
        <v>2</v>
      </c>
      <c r="Y17" s="321">
        <f t="shared" si="0"/>
        <v>0.66666666666666663</v>
      </c>
      <c r="Z17" s="271" t="s">
        <v>565</v>
      </c>
      <c r="AA17" s="271" t="s">
        <v>566</v>
      </c>
      <c r="AB17" s="349" t="s">
        <v>564</v>
      </c>
      <c r="AC17" s="406" t="s">
        <v>500</v>
      </c>
      <c r="AD17" s="334" t="s">
        <v>727</v>
      </c>
      <c r="AE17" s="474" t="s">
        <v>728</v>
      </c>
      <c r="AF17" s="475">
        <v>0</v>
      </c>
      <c r="AG17" s="475">
        <v>0</v>
      </c>
      <c r="AH17" s="475">
        <v>0</v>
      </c>
    </row>
    <row r="18" spans="1:61" s="78" customFormat="1" ht="98" x14ac:dyDescent="0.35">
      <c r="A18" s="519"/>
      <c r="B18" s="221" t="s">
        <v>439</v>
      </c>
      <c r="C18" s="293" t="s">
        <v>456</v>
      </c>
      <c r="D18" s="199" t="s">
        <v>440</v>
      </c>
      <c r="E18" s="199" t="s">
        <v>441</v>
      </c>
      <c r="F18" s="199" t="s">
        <v>105</v>
      </c>
      <c r="G18" s="201">
        <v>44126</v>
      </c>
      <c r="H18" s="201">
        <v>44165</v>
      </c>
      <c r="I18" s="347"/>
      <c r="J18" s="202"/>
      <c r="K18" s="203"/>
      <c r="L18" s="440"/>
      <c r="M18" s="441"/>
      <c r="N18" s="259"/>
      <c r="O18" s="202"/>
      <c r="P18" s="204"/>
      <c r="Q18" s="204"/>
      <c r="R18" s="205"/>
      <c r="S18" s="260"/>
      <c r="T18" s="260"/>
      <c r="U18" s="260"/>
      <c r="V18" s="194"/>
      <c r="W18" s="346">
        <v>1</v>
      </c>
      <c r="X18" s="264">
        <v>1</v>
      </c>
      <c r="Y18" s="402">
        <f t="shared" si="0"/>
        <v>1</v>
      </c>
      <c r="Z18" s="287" t="s">
        <v>569</v>
      </c>
      <c r="AA18" s="448" t="s">
        <v>567</v>
      </c>
      <c r="AB18" s="266" t="s">
        <v>568</v>
      </c>
      <c r="AC18" s="218" t="s">
        <v>488</v>
      </c>
      <c r="AD18" s="334" t="s">
        <v>729</v>
      </c>
      <c r="AE18" s="213" t="s">
        <v>635</v>
      </c>
      <c r="AF18" s="221">
        <v>100</v>
      </c>
      <c r="AG18" s="221">
        <v>100</v>
      </c>
      <c r="AH18" s="222">
        <f t="shared" ref="AH18" si="1">(AF18+AG18)/2</f>
        <v>100</v>
      </c>
    </row>
    <row r="19" spans="1:61" s="78" customFormat="1" ht="70" x14ac:dyDescent="0.35">
      <c r="A19" s="515"/>
      <c r="B19" s="360" t="s">
        <v>442</v>
      </c>
      <c r="C19" s="257" t="s">
        <v>443</v>
      </c>
      <c r="D19" s="213" t="s">
        <v>444</v>
      </c>
      <c r="E19" s="199" t="s">
        <v>445</v>
      </c>
      <c r="F19" s="199" t="s">
        <v>105</v>
      </c>
      <c r="G19" s="201">
        <v>44126</v>
      </c>
      <c r="H19" s="201">
        <v>44165</v>
      </c>
      <c r="I19" s="347"/>
      <c r="J19" s="202"/>
      <c r="K19" s="203"/>
      <c r="L19" s="440"/>
      <c r="M19" s="441"/>
      <c r="N19" s="259"/>
      <c r="O19" s="202"/>
      <c r="P19" s="204"/>
      <c r="Q19" s="204"/>
      <c r="R19" s="205"/>
      <c r="S19" s="260"/>
      <c r="T19" s="260"/>
      <c r="U19" s="260"/>
      <c r="V19" s="194"/>
      <c r="W19" s="306">
        <v>1</v>
      </c>
      <c r="X19" s="271">
        <v>1</v>
      </c>
      <c r="Y19" s="321">
        <f t="shared" si="0"/>
        <v>1</v>
      </c>
      <c r="Z19" s="287" t="s">
        <v>714</v>
      </c>
      <c r="AA19" s="287" t="s">
        <v>715</v>
      </c>
      <c r="AB19" s="447" t="s">
        <v>487</v>
      </c>
      <c r="AC19" s="218" t="s">
        <v>488</v>
      </c>
      <c r="AD19" s="334" t="s">
        <v>730</v>
      </c>
      <c r="AE19" s="213" t="s">
        <v>635</v>
      </c>
      <c r="AF19" s="221">
        <v>100</v>
      </c>
      <c r="AG19" s="221">
        <v>100</v>
      </c>
      <c r="AH19" s="222">
        <f t="shared" ref="AH19" si="2">(AF19+AG19)/2</f>
        <v>100</v>
      </c>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row>
    <row r="20" spans="1:61" s="78" customFormat="1" ht="126" x14ac:dyDescent="0.35">
      <c r="A20" s="199" t="s">
        <v>28</v>
      </c>
      <c r="B20" s="221" t="s">
        <v>89</v>
      </c>
      <c r="C20" s="293" t="s">
        <v>400</v>
      </c>
      <c r="D20" s="199" t="s">
        <v>415</v>
      </c>
      <c r="E20" s="199" t="s">
        <v>190</v>
      </c>
      <c r="F20" s="199" t="s">
        <v>234</v>
      </c>
      <c r="G20" s="305">
        <v>43862</v>
      </c>
      <c r="H20" s="305">
        <v>44165</v>
      </c>
      <c r="I20" s="347"/>
      <c r="J20" s="202"/>
      <c r="K20" s="203"/>
      <c r="L20" s="440"/>
      <c r="M20" s="441"/>
      <c r="N20" s="259"/>
      <c r="O20" s="202"/>
      <c r="P20" s="204"/>
      <c r="Q20" s="204"/>
      <c r="R20" s="205"/>
      <c r="S20" s="260"/>
      <c r="T20" s="260"/>
      <c r="U20" s="260"/>
      <c r="V20" s="194"/>
      <c r="W20" s="306">
        <v>1</v>
      </c>
      <c r="X20" s="271">
        <v>1</v>
      </c>
      <c r="Y20" s="407">
        <f t="shared" si="0"/>
        <v>1</v>
      </c>
      <c r="Z20" s="271" t="s">
        <v>572</v>
      </c>
      <c r="AA20" s="449" t="s">
        <v>573</v>
      </c>
      <c r="AB20" s="349" t="s">
        <v>716</v>
      </c>
      <c r="AC20" s="450" t="s">
        <v>500</v>
      </c>
      <c r="AD20" s="334" t="s">
        <v>731</v>
      </c>
      <c r="AE20" s="214" t="s">
        <v>742</v>
      </c>
      <c r="AF20" s="384">
        <v>70</v>
      </c>
      <c r="AG20" s="384">
        <v>70</v>
      </c>
      <c r="AH20" s="385">
        <f t="shared" ref="AH20" si="3">(AF20+AG20)/2</f>
        <v>70</v>
      </c>
    </row>
    <row r="21" spans="1:61" s="78" customFormat="1" ht="126" x14ac:dyDescent="0.35">
      <c r="A21" s="514" t="s">
        <v>15</v>
      </c>
      <c r="B21" s="221" t="s">
        <v>90</v>
      </c>
      <c r="C21" s="451" t="s">
        <v>106</v>
      </c>
      <c r="D21" s="199" t="s">
        <v>416</v>
      </c>
      <c r="E21" s="199" t="s">
        <v>417</v>
      </c>
      <c r="F21" s="199" t="s">
        <v>235</v>
      </c>
      <c r="G21" s="305">
        <v>44013</v>
      </c>
      <c r="H21" s="305">
        <v>44134</v>
      </c>
      <c r="I21" s="202"/>
      <c r="J21" s="202"/>
      <c r="K21" s="203"/>
      <c r="L21" s="440"/>
      <c r="M21" s="441"/>
      <c r="N21" s="259"/>
      <c r="O21" s="202"/>
      <c r="P21" s="204"/>
      <c r="Q21" s="204"/>
      <c r="R21" s="205"/>
      <c r="S21" s="260"/>
      <c r="T21" s="260"/>
      <c r="U21" s="260"/>
      <c r="V21" s="194"/>
      <c r="W21" s="374">
        <v>3</v>
      </c>
      <c r="X21" s="452">
        <v>3</v>
      </c>
      <c r="Y21" s="453">
        <f t="shared" si="0"/>
        <v>1</v>
      </c>
      <c r="Z21" s="454" t="s">
        <v>575</v>
      </c>
      <c r="AA21" s="455" t="s">
        <v>576</v>
      </c>
      <c r="AB21" s="447" t="s">
        <v>487</v>
      </c>
      <c r="AC21" s="218" t="s">
        <v>488</v>
      </c>
      <c r="AD21" s="334" t="s">
        <v>741</v>
      </c>
      <c r="AE21" s="214" t="s">
        <v>742</v>
      </c>
      <c r="AF21" s="384">
        <v>70</v>
      </c>
      <c r="AG21" s="384">
        <v>70</v>
      </c>
      <c r="AH21" s="385">
        <f t="shared" ref="AH21" si="4">(AF21+AG21)/2</f>
        <v>70</v>
      </c>
    </row>
    <row r="22" spans="1:61" s="78" customFormat="1" ht="196" x14ac:dyDescent="0.35">
      <c r="A22" s="519"/>
      <c r="B22" s="221" t="s">
        <v>107</v>
      </c>
      <c r="C22" s="451" t="s">
        <v>108</v>
      </c>
      <c r="D22" s="199" t="s">
        <v>418</v>
      </c>
      <c r="E22" s="199" t="s">
        <v>419</v>
      </c>
      <c r="F22" s="199" t="s">
        <v>113</v>
      </c>
      <c r="G22" s="305">
        <v>44013</v>
      </c>
      <c r="H22" s="305">
        <v>44134</v>
      </c>
      <c r="I22" s="202"/>
      <c r="J22" s="202"/>
      <c r="K22" s="203"/>
      <c r="L22" s="440"/>
      <c r="M22" s="441"/>
      <c r="N22" s="259"/>
      <c r="O22" s="202"/>
      <c r="P22" s="204"/>
      <c r="Q22" s="204"/>
      <c r="R22" s="205"/>
      <c r="S22" s="260"/>
      <c r="T22" s="260"/>
      <c r="U22" s="260"/>
      <c r="V22" s="194"/>
      <c r="W22" s="225">
        <v>1</v>
      </c>
      <c r="X22" s="225">
        <v>1</v>
      </c>
      <c r="Y22" s="272">
        <f t="shared" si="0"/>
        <v>1</v>
      </c>
      <c r="Z22" s="346" t="s">
        <v>577</v>
      </c>
      <c r="AA22" s="456" t="s">
        <v>582</v>
      </c>
      <c r="AB22" s="457" t="s">
        <v>487</v>
      </c>
      <c r="AC22" s="218" t="s">
        <v>488</v>
      </c>
      <c r="AD22" s="334" t="s">
        <v>732</v>
      </c>
      <c r="AE22" s="213" t="s">
        <v>635</v>
      </c>
      <c r="AF22" s="221">
        <v>100</v>
      </c>
      <c r="AG22" s="221">
        <v>100</v>
      </c>
      <c r="AH22" s="222">
        <f t="shared" ref="AH22:AH23" si="5">(AF22+AG22)/2</f>
        <v>100</v>
      </c>
    </row>
    <row r="23" spans="1:61" s="78" customFormat="1" ht="98" x14ac:dyDescent="0.35">
      <c r="A23" s="515"/>
      <c r="B23" s="221" t="s">
        <v>109</v>
      </c>
      <c r="C23" s="451" t="s">
        <v>401</v>
      </c>
      <c r="D23" s="199" t="s">
        <v>420</v>
      </c>
      <c r="E23" s="199" t="s">
        <v>421</v>
      </c>
      <c r="F23" s="199" t="s">
        <v>236</v>
      </c>
      <c r="G23" s="305">
        <v>44013</v>
      </c>
      <c r="H23" s="305">
        <v>44134</v>
      </c>
      <c r="I23" s="202"/>
      <c r="J23" s="202"/>
      <c r="K23" s="203"/>
      <c r="L23" s="440"/>
      <c r="M23" s="441"/>
      <c r="N23" s="259"/>
      <c r="O23" s="202"/>
      <c r="P23" s="204"/>
      <c r="Q23" s="204"/>
      <c r="R23" s="205"/>
      <c r="S23" s="260"/>
      <c r="T23" s="260"/>
      <c r="U23" s="260"/>
      <c r="V23" s="194"/>
      <c r="W23" s="206">
        <v>1</v>
      </c>
      <c r="X23" s="206">
        <v>1</v>
      </c>
      <c r="Y23" s="207">
        <f t="shared" si="0"/>
        <v>1</v>
      </c>
      <c r="Z23" s="264" t="s">
        <v>578</v>
      </c>
      <c r="AA23" s="456" t="s">
        <v>581</v>
      </c>
      <c r="AB23" s="457" t="s">
        <v>487</v>
      </c>
      <c r="AC23" s="218" t="s">
        <v>488</v>
      </c>
      <c r="AD23" s="334" t="s">
        <v>733</v>
      </c>
      <c r="AE23" s="213" t="s">
        <v>635</v>
      </c>
      <c r="AF23" s="221">
        <v>100</v>
      </c>
      <c r="AG23" s="221">
        <v>100</v>
      </c>
      <c r="AH23" s="222">
        <f t="shared" si="5"/>
        <v>100</v>
      </c>
    </row>
    <row r="24" spans="1:61" s="78" customFormat="1" ht="126" x14ac:dyDescent="0.35">
      <c r="A24" s="760" t="s">
        <v>16</v>
      </c>
      <c r="B24" s="458" t="s">
        <v>91</v>
      </c>
      <c r="C24" s="459" t="s">
        <v>720</v>
      </c>
      <c r="D24" s="460" t="s">
        <v>422</v>
      </c>
      <c r="E24" s="460" t="s">
        <v>423</v>
      </c>
      <c r="F24" s="460" t="s">
        <v>424</v>
      </c>
      <c r="G24" s="461">
        <v>44013</v>
      </c>
      <c r="H24" s="461">
        <v>44165</v>
      </c>
      <c r="I24" s="202"/>
      <c r="J24" s="202"/>
      <c r="K24" s="203"/>
      <c r="L24" s="440"/>
      <c r="M24" s="441"/>
      <c r="N24" s="259"/>
      <c r="O24" s="202"/>
      <c r="P24" s="204"/>
      <c r="Q24" s="204"/>
      <c r="R24" s="205"/>
      <c r="S24" s="260"/>
      <c r="T24" s="260"/>
      <c r="U24" s="260"/>
      <c r="V24" s="194"/>
      <c r="W24" s="206"/>
      <c r="X24" s="206"/>
      <c r="Y24" s="207"/>
      <c r="Z24" s="462" t="s">
        <v>471</v>
      </c>
      <c r="AA24" s="275"/>
      <c r="AB24" s="444"/>
      <c r="AC24" s="206"/>
      <c r="AD24" s="334" t="s">
        <v>734</v>
      </c>
      <c r="AE24" s="213" t="s">
        <v>679</v>
      </c>
      <c r="AF24" s="221"/>
      <c r="AG24" s="221"/>
      <c r="AH24" s="222"/>
    </row>
    <row r="25" spans="1:61" s="78" customFormat="1" ht="154" x14ac:dyDescent="0.35">
      <c r="A25" s="761"/>
      <c r="B25" s="311" t="s">
        <v>153</v>
      </c>
      <c r="C25" s="463" t="s">
        <v>316</v>
      </c>
      <c r="D25" s="308" t="s">
        <v>402</v>
      </c>
      <c r="E25" s="199" t="s">
        <v>291</v>
      </c>
      <c r="F25" s="199" t="s">
        <v>403</v>
      </c>
      <c r="G25" s="305">
        <v>43922</v>
      </c>
      <c r="H25" s="305">
        <v>44165</v>
      </c>
      <c r="I25" s="202"/>
      <c r="J25" s="202"/>
      <c r="K25" s="203"/>
      <c r="L25" s="440"/>
      <c r="M25" s="441"/>
      <c r="N25" s="259"/>
      <c r="O25" s="202"/>
      <c r="P25" s="204"/>
      <c r="Q25" s="204"/>
      <c r="R25" s="205"/>
      <c r="S25" s="260"/>
      <c r="T25" s="260"/>
      <c r="U25" s="260"/>
      <c r="V25" s="194"/>
      <c r="W25" s="206">
        <v>1</v>
      </c>
      <c r="X25" s="206">
        <v>1</v>
      </c>
      <c r="Y25" s="207">
        <f>+X25/W25</f>
        <v>1</v>
      </c>
      <c r="Z25" s="464" t="s">
        <v>472</v>
      </c>
      <c r="AA25" s="465" t="s">
        <v>579</v>
      </c>
      <c r="AB25" s="466" t="s">
        <v>487</v>
      </c>
      <c r="AC25" s="467" t="s">
        <v>488</v>
      </c>
      <c r="AD25" s="334" t="s">
        <v>740</v>
      </c>
      <c r="AE25" s="213" t="s">
        <v>679</v>
      </c>
      <c r="AF25" s="384">
        <v>70</v>
      </c>
      <c r="AG25" s="384">
        <v>70</v>
      </c>
      <c r="AH25" s="385">
        <f t="shared" ref="AH25:AH26" si="6">(AF25+AG25)/2</f>
        <v>70</v>
      </c>
    </row>
    <row r="26" spans="1:61" s="78" customFormat="1" ht="84" x14ac:dyDescent="0.35">
      <c r="A26" s="514" t="s">
        <v>17</v>
      </c>
      <c r="B26" s="311" t="s">
        <v>93</v>
      </c>
      <c r="C26" s="307" t="s">
        <v>110</v>
      </c>
      <c r="D26" s="308" t="s">
        <v>111</v>
      </c>
      <c r="E26" s="308" t="s">
        <v>112</v>
      </c>
      <c r="F26" s="308" t="s">
        <v>113</v>
      </c>
      <c r="G26" s="312">
        <v>43862</v>
      </c>
      <c r="H26" s="312">
        <v>44196</v>
      </c>
      <c r="I26" s="202"/>
      <c r="J26" s="202"/>
      <c r="K26" s="203"/>
      <c r="L26" s="440"/>
      <c r="M26" s="441"/>
      <c r="N26" s="259"/>
      <c r="O26" s="202"/>
      <c r="P26" s="204"/>
      <c r="Q26" s="204"/>
      <c r="R26" s="205"/>
      <c r="S26" s="260"/>
      <c r="T26" s="260"/>
      <c r="U26" s="260"/>
      <c r="V26" s="194"/>
      <c r="W26" s="206">
        <v>1</v>
      </c>
      <c r="X26" s="206">
        <v>1</v>
      </c>
      <c r="Y26" s="207">
        <f>+X26/W26</f>
        <v>1</v>
      </c>
      <c r="Z26" s="346" t="s">
        <v>717</v>
      </c>
      <c r="AA26" s="468" t="s">
        <v>579</v>
      </c>
      <c r="AB26" s="466" t="s">
        <v>487</v>
      </c>
      <c r="AC26" s="467" t="s">
        <v>488</v>
      </c>
      <c r="AD26" s="389" t="s">
        <v>736</v>
      </c>
      <c r="AE26" s="389" t="s">
        <v>735</v>
      </c>
      <c r="AF26" s="221">
        <v>100</v>
      </c>
      <c r="AG26" s="221">
        <v>100</v>
      </c>
      <c r="AH26" s="222">
        <f t="shared" si="6"/>
        <v>100</v>
      </c>
    </row>
    <row r="27" spans="1:61" s="78" customFormat="1" ht="236.5" customHeight="1" x14ac:dyDescent="0.35">
      <c r="A27" s="519"/>
      <c r="B27" s="311" t="s">
        <v>94</v>
      </c>
      <c r="C27" s="373" t="s">
        <v>237</v>
      </c>
      <c r="D27" s="323" t="s">
        <v>114</v>
      </c>
      <c r="E27" s="469" t="s">
        <v>192</v>
      </c>
      <c r="F27" s="323" t="s">
        <v>425</v>
      </c>
      <c r="G27" s="278">
        <v>43891</v>
      </c>
      <c r="H27" s="278">
        <v>43981</v>
      </c>
      <c r="I27" s="202"/>
      <c r="J27" s="202"/>
      <c r="K27" s="203"/>
      <c r="L27" s="440"/>
      <c r="M27" s="441"/>
      <c r="N27" s="259"/>
      <c r="O27" s="202"/>
      <c r="P27" s="204"/>
      <c r="Q27" s="204"/>
      <c r="R27" s="205"/>
      <c r="S27" s="260"/>
      <c r="T27" s="260"/>
      <c r="U27" s="260"/>
      <c r="V27" s="194"/>
      <c r="W27" s="206">
        <v>1</v>
      </c>
      <c r="X27" s="206">
        <v>1</v>
      </c>
      <c r="Y27" s="207">
        <f>+X27/W27</f>
        <v>1</v>
      </c>
      <c r="Z27" s="264" t="s">
        <v>583</v>
      </c>
      <c r="AA27" s="266" t="s">
        <v>584</v>
      </c>
      <c r="AB27" s="466" t="s">
        <v>487</v>
      </c>
      <c r="AC27" s="467" t="s">
        <v>488</v>
      </c>
      <c r="AD27" s="389" t="s">
        <v>748</v>
      </c>
      <c r="AE27" s="389" t="s">
        <v>749</v>
      </c>
      <c r="AF27" s="499">
        <v>100</v>
      </c>
      <c r="AG27" s="499">
        <v>100</v>
      </c>
      <c r="AH27" s="222">
        <f t="shared" ref="AH27" si="7">(AF27+AG27)/2</f>
        <v>100</v>
      </c>
    </row>
    <row r="28" spans="1:61" s="78" customFormat="1" ht="69.5" customHeight="1" x14ac:dyDescent="0.35">
      <c r="A28" s="519"/>
      <c r="B28" s="607" t="s">
        <v>98</v>
      </c>
      <c r="C28" s="510" t="s">
        <v>115</v>
      </c>
      <c r="D28" s="510" t="s">
        <v>116</v>
      </c>
      <c r="E28" s="510" t="s">
        <v>112</v>
      </c>
      <c r="F28" s="510" t="s">
        <v>113</v>
      </c>
      <c r="G28" s="278">
        <v>44013</v>
      </c>
      <c r="H28" s="278">
        <v>44043</v>
      </c>
      <c r="I28" s="202"/>
      <c r="J28" s="202"/>
      <c r="K28" s="203"/>
      <c r="L28" s="440"/>
      <c r="M28" s="441"/>
      <c r="N28" s="259"/>
      <c r="O28" s="202"/>
      <c r="P28" s="204"/>
      <c r="Q28" s="204"/>
      <c r="R28" s="205"/>
      <c r="S28" s="260"/>
      <c r="T28" s="260"/>
      <c r="U28" s="260"/>
      <c r="V28" s="194"/>
      <c r="W28" s="206"/>
      <c r="X28" s="206"/>
      <c r="Y28" s="207"/>
      <c r="Z28" s="265" t="s">
        <v>480</v>
      </c>
      <c r="AA28" s="265"/>
      <c r="AB28" s="470"/>
      <c r="AC28" s="471"/>
      <c r="AD28" s="389" t="s">
        <v>737</v>
      </c>
      <c r="AE28" s="476" t="s">
        <v>690</v>
      </c>
      <c r="AF28" s="335">
        <v>70</v>
      </c>
      <c r="AG28" s="335">
        <v>100</v>
      </c>
      <c r="AH28" s="382">
        <f>(AF28+AG28)/2</f>
        <v>85</v>
      </c>
    </row>
    <row r="29" spans="1:61" s="78" customFormat="1" ht="196.5" thickBot="1" x14ac:dyDescent="0.4">
      <c r="A29" s="515"/>
      <c r="B29" s="608"/>
      <c r="C29" s="511"/>
      <c r="D29" s="511"/>
      <c r="E29" s="511"/>
      <c r="F29" s="511"/>
      <c r="G29" s="278">
        <v>44136</v>
      </c>
      <c r="H29" s="278">
        <v>44165</v>
      </c>
      <c r="I29" s="202"/>
      <c r="J29" s="202"/>
      <c r="K29" s="203" t="e">
        <f t="shared" ref="K29" si="8">+J29/I29</f>
        <v>#DIV/0!</v>
      </c>
      <c r="L29" s="440"/>
      <c r="M29" s="259"/>
      <c r="N29" s="259"/>
      <c r="O29" s="202"/>
      <c r="P29" s="204"/>
      <c r="Q29" s="204"/>
      <c r="R29" s="205" t="e">
        <f t="shared" ref="R29" si="9">+Q29/P29</f>
        <v>#DIV/0!</v>
      </c>
      <c r="S29" s="260"/>
      <c r="T29" s="472"/>
      <c r="U29" s="260"/>
      <c r="V29" s="194"/>
      <c r="W29" s="206">
        <v>1</v>
      </c>
      <c r="X29" s="206">
        <v>1</v>
      </c>
      <c r="Y29" s="207">
        <f t="shared" ref="Y29" si="10">+X29/W29</f>
        <v>1</v>
      </c>
      <c r="Z29" s="473" t="s">
        <v>586</v>
      </c>
      <c r="AA29" s="266" t="s">
        <v>585</v>
      </c>
      <c r="AB29" s="349" t="s">
        <v>718</v>
      </c>
      <c r="AC29" s="450" t="s">
        <v>719</v>
      </c>
      <c r="AD29" s="389" t="s">
        <v>738</v>
      </c>
      <c r="AE29" s="476" t="s">
        <v>679</v>
      </c>
      <c r="AF29" s="388">
        <v>0</v>
      </c>
      <c r="AG29" s="388">
        <v>0</v>
      </c>
      <c r="AH29" s="388">
        <f t="shared" ref="AH29" si="11">(AF29+AG29)/2</f>
        <v>0</v>
      </c>
    </row>
    <row r="30" spans="1:61" s="1" customFormat="1" x14ac:dyDescent="0.35">
      <c r="A30" s="562" t="s">
        <v>53</v>
      </c>
      <c r="B30" s="556"/>
      <c r="C30" s="195" t="s">
        <v>54</v>
      </c>
      <c r="D30" s="758" t="s">
        <v>55</v>
      </c>
      <c r="E30" s="758"/>
      <c r="F30" s="758"/>
      <c r="G30" s="758"/>
      <c r="H30" s="759"/>
      <c r="W30" s="113"/>
      <c r="X30" s="113"/>
      <c r="Y30" s="113"/>
      <c r="Z30" s="113"/>
      <c r="AA30" s="113"/>
      <c r="AB30" s="113"/>
      <c r="AC30" s="113"/>
    </row>
    <row r="31" spans="1:61" s="1" customFormat="1" x14ac:dyDescent="0.35">
      <c r="A31" s="545" t="s">
        <v>169</v>
      </c>
      <c r="B31" s="546"/>
      <c r="C31" s="196">
        <v>1</v>
      </c>
      <c r="D31" s="691" t="s">
        <v>77</v>
      </c>
      <c r="E31" s="692"/>
      <c r="F31" s="692"/>
      <c r="G31" s="692"/>
      <c r="H31" s="693"/>
      <c r="W31" s="113"/>
      <c r="X31" s="113"/>
      <c r="Y31" s="113"/>
      <c r="Z31" s="113"/>
      <c r="AA31" s="113"/>
      <c r="AB31" s="113"/>
      <c r="AC31" s="113"/>
    </row>
    <row r="32" spans="1:61" s="1" customFormat="1" ht="110.5" customHeight="1" x14ac:dyDescent="0.35">
      <c r="A32" s="698" t="s">
        <v>362</v>
      </c>
      <c r="B32" s="699"/>
      <c r="C32" s="14">
        <v>2</v>
      </c>
      <c r="D32" s="600" t="s">
        <v>372</v>
      </c>
      <c r="E32" s="689"/>
      <c r="F32" s="689"/>
      <c r="G32" s="689"/>
      <c r="H32" s="690"/>
      <c r="W32" s="113"/>
      <c r="X32" s="113"/>
      <c r="Y32" s="113"/>
      <c r="Z32" s="113"/>
      <c r="AA32" s="113"/>
      <c r="AB32" s="113"/>
      <c r="AC32" s="113"/>
    </row>
    <row r="33" spans="1:29" s="1" customFormat="1" ht="110.5" customHeight="1" x14ac:dyDescent="0.35">
      <c r="A33" s="698" t="s">
        <v>452</v>
      </c>
      <c r="B33" s="699"/>
      <c r="C33" s="14">
        <v>3</v>
      </c>
      <c r="D33" s="600" t="s">
        <v>457</v>
      </c>
      <c r="E33" s="689"/>
      <c r="F33" s="689"/>
      <c r="G33" s="689"/>
      <c r="H33" s="690"/>
      <c r="W33" s="113"/>
      <c r="X33" s="113"/>
      <c r="Y33" s="113"/>
      <c r="Z33" s="113"/>
      <c r="AA33" s="113"/>
      <c r="AB33" s="113"/>
      <c r="AC33" s="113"/>
    </row>
    <row r="34" spans="1:29" s="1" customFormat="1" ht="110.5" customHeight="1" x14ac:dyDescent="0.35">
      <c r="A34" s="698" t="s">
        <v>464</v>
      </c>
      <c r="B34" s="699"/>
      <c r="C34" s="14">
        <v>4</v>
      </c>
      <c r="D34" s="723" t="s">
        <v>467</v>
      </c>
      <c r="E34" s="724"/>
      <c r="F34" s="724"/>
      <c r="G34" s="724"/>
      <c r="H34" s="725"/>
      <c r="W34" s="113"/>
      <c r="X34" s="113"/>
      <c r="Y34" s="113"/>
      <c r="Z34" s="113"/>
      <c r="AA34" s="113"/>
      <c r="AB34" s="113"/>
      <c r="AC34" s="113"/>
    </row>
    <row r="35" spans="1:29" s="1" customFormat="1" x14ac:dyDescent="0.35">
      <c r="A35" s="698"/>
      <c r="B35" s="699"/>
      <c r="C35" s="14"/>
      <c r="D35" s="732"/>
      <c r="E35" s="692"/>
      <c r="F35" s="692"/>
      <c r="G35" s="692"/>
      <c r="H35" s="693"/>
      <c r="W35" s="113"/>
      <c r="X35" s="113"/>
      <c r="Y35" s="113"/>
      <c r="Z35" s="113"/>
      <c r="AA35" s="113"/>
      <c r="AB35" s="113"/>
      <c r="AC35" s="113"/>
    </row>
  </sheetData>
  <sheetProtection formatCells="0" formatColumns="0" formatRows="0"/>
  <autoFilter ref="A12:AC12">
    <filterColumn colId="1" showButton="0"/>
  </autoFilter>
  <mergeCells count="47">
    <mergeCell ref="AD11:AH11"/>
    <mergeCell ref="A33:B33"/>
    <mergeCell ref="D33:H33"/>
    <mergeCell ref="A34:B34"/>
    <mergeCell ref="D34:H34"/>
    <mergeCell ref="A26:A29"/>
    <mergeCell ref="B28:B29"/>
    <mergeCell ref="C28:C29"/>
    <mergeCell ref="D28:D29"/>
    <mergeCell ref="E28:E29"/>
    <mergeCell ref="F28:F29"/>
    <mergeCell ref="U11:V11"/>
    <mergeCell ref="W11:AA11"/>
    <mergeCell ref="AB11:AC11"/>
    <mergeCell ref="A13:A19"/>
    <mergeCell ref="A21:A23"/>
    <mergeCell ref="A35:B35"/>
    <mergeCell ref="D35:H35"/>
    <mergeCell ref="A30:B30"/>
    <mergeCell ref="D30:H30"/>
    <mergeCell ref="A31:B31"/>
    <mergeCell ref="D31:H31"/>
    <mergeCell ref="A32:B32"/>
    <mergeCell ref="D32:H32"/>
    <mergeCell ref="A24:A25"/>
    <mergeCell ref="A11:A12"/>
    <mergeCell ref="B11:C12"/>
    <mergeCell ref="D11:D12"/>
    <mergeCell ref="E11:E12"/>
    <mergeCell ref="F11:F12"/>
    <mergeCell ref="G11:H11"/>
    <mergeCell ref="I11:M11"/>
    <mergeCell ref="N11:O11"/>
    <mergeCell ref="P11:T11"/>
    <mergeCell ref="P10:V10"/>
    <mergeCell ref="W10:AH10"/>
    <mergeCell ref="B6:C6"/>
    <mergeCell ref="B7:C7"/>
    <mergeCell ref="B8:C8"/>
    <mergeCell ref="B9:H9"/>
    <mergeCell ref="I10:O10"/>
    <mergeCell ref="B5:C5"/>
    <mergeCell ref="A1:B3"/>
    <mergeCell ref="D1:F1"/>
    <mergeCell ref="D2:F2"/>
    <mergeCell ref="D3:F3"/>
    <mergeCell ref="A4:H4"/>
  </mergeCells>
  <printOptions horizontalCentered="1"/>
  <pageMargins left="0.35433070866141736" right="0.35433070866141736" top="0.43307086614173229" bottom="0.35433070866141736" header="0.31496062992125984" footer="0.31496062992125984"/>
  <pageSetup scale="13" fitToHeight="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036F9D5-2AF1-426C-982F-C793594A2F16}">
            <xm:f>NOT(ISERROR(SEARCH('\Users\Angelica\Downloads\[ENVÍO FINAL Seguimiento Tercer Cuatrimestre PAAC 2020 (12-01-2021) Revisado.xlsx]Hoja1'!#REF!,O13)))</xm:f>
            <xm:f>'\Users\Angelica\Downloads\[ENVÍO FINAL Seguimiento Tercer Cuatrimestre PAAC 2020 (12-01-2021) Revisado.xlsx]Hoja1'!#REF!</xm:f>
            <x14:dxf>
              <fill>
                <patternFill>
                  <bgColor rgb="FFFF0000"/>
                </patternFill>
              </fill>
            </x14:dxf>
          </x14:cfRule>
          <x14:cfRule type="containsText" priority="2" operator="containsText" id="{4E2465A4-4ACE-4C87-BA0D-1C4F6EBE0108}">
            <xm:f>NOT(ISERROR(SEARCH('\Users\Angelica\Downloads\[ENVÍO FINAL Seguimiento Tercer Cuatrimestre PAAC 2020 (12-01-2021) Revisado.xlsx]Hoja1'!#REF!,O13)))</xm:f>
            <xm:f>'\Users\Angelica\Downloads\[ENVÍO FINAL Seguimiento Tercer Cuatrimestre PAAC 2020 (12-01-2021) Revisado.xlsx]Hoja1'!#REF!</xm:f>
            <x14:dxf>
              <fill>
                <patternFill>
                  <bgColor rgb="FFFFFF00"/>
                </patternFill>
              </fill>
            </x14:dxf>
          </x14:cfRule>
          <x14:cfRule type="containsText" priority="3" operator="containsText" id="{B6C4B3A9-D64E-48D9-8D48-B05025D16119}">
            <xm:f>NOT(ISERROR(SEARCH('\Users\Angelica\Downloads\[ENVÍO FINAL Seguimiento Tercer Cuatrimestre PAAC 2020 (12-01-2021) Revisado.xlsx]Hoja1'!#REF!,O13)))</xm:f>
            <xm:f>'\Users\Angelica\Downloads\[ENVÍO FINAL Seguimiento Tercer Cuatrimestre PAAC 2020 (12-01-2021) Revisado.xlsx]Hoja1'!#REF!</xm:f>
            <x14:dxf>
              <fill>
                <patternFill>
                  <bgColor rgb="FF92D050"/>
                </patternFill>
              </fill>
            </x14:dxf>
          </x14:cfRule>
          <xm:sqref>O13:O29 V13:V29 AC14:AC15 AC24 AC28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O13:O35 V13:V29 AC14:AC15 AC24 AC28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5"/>
  <sheetViews>
    <sheetView view="pageBreakPreview" topLeftCell="AA16" zoomScale="70" zoomScaleNormal="50" zoomScaleSheetLayoutView="70" workbookViewId="0">
      <selection activeCell="AE16" sqref="AE16"/>
    </sheetView>
  </sheetViews>
  <sheetFormatPr baseColWidth="10" defaultColWidth="11.453125" defaultRowHeight="17.5" x14ac:dyDescent="0.35"/>
  <cols>
    <col min="1" max="1" width="14.36328125" style="1" customWidth="1"/>
    <col min="2" max="2" width="5" style="1" customWidth="1"/>
    <col min="3" max="3" width="31" style="1" customWidth="1"/>
    <col min="4" max="4" width="25.08984375" style="1" customWidth="1"/>
    <col min="5" max="5" width="18.90625" style="1" customWidth="1"/>
    <col min="6" max="6" width="23.36328125" style="1" customWidth="1"/>
    <col min="7" max="8" width="17.1796875" style="1" bestFit="1" customWidth="1"/>
    <col min="9" max="13" width="11.453125" style="1" hidden="1" customWidth="1"/>
    <col min="14" max="14" width="29.54296875" style="1" hidden="1" customWidth="1"/>
    <col min="15" max="15" width="20.90625" style="4" hidden="1" customWidth="1"/>
    <col min="16" max="21" width="11.453125" style="1" hidden="1" customWidth="1"/>
    <col min="22" max="22" width="18" style="4" hidden="1" customWidth="1"/>
    <col min="23" max="23" width="19.90625" style="113" customWidth="1"/>
    <col min="24" max="24" width="13.81640625" style="113" customWidth="1"/>
    <col min="25" max="25" width="19.453125" style="113" customWidth="1"/>
    <col min="26" max="26" width="31.26953125" style="113" customWidth="1"/>
    <col min="27" max="27" width="37.6328125" style="113" customWidth="1"/>
    <col min="28" max="28" width="30.90625" style="113" customWidth="1"/>
    <col min="29" max="29" width="19.6328125" style="78" customWidth="1"/>
    <col min="30" max="31" width="40.36328125" style="1" customWidth="1"/>
    <col min="32" max="16384" width="11.453125" style="1"/>
  </cols>
  <sheetData>
    <row r="1" spans="1:34" s="4" customFormat="1" x14ac:dyDescent="0.35">
      <c r="A1" s="572"/>
      <c r="B1" s="572"/>
      <c r="C1" s="47" t="s">
        <v>238</v>
      </c>
      <c r="D1" s="573" t="s">
        <v>327</v>
      </c>
      <c r="E1" s="573"/>
      <c r="F1" s="573"/>
      <c r="G1" s="48" t="s">
        <v>240</v>
      </c>
      <c r="H1" s="49"/>
      <c r="W1" s="78"/>
      <c r="X1" s="78"/>
      <c r="Y1" s="78"/>
      <c r="Z1" s="78"/>
      <c r="AA1" s="78"/>
      <c r="AB1" s="78"/>
      <c r="AC1" s="78"/>
    </row>
    <row r="2" spans="1:34" s="4" customFormat="1" x14ac:dyDescent="0.35">
      <c r="A2" s="572"/>
      <c r="B2" s="572"/>
      <c r="C2" s="47" t="s">
        <v>242</v>
      </c>
      <c r="D2" s="573" t="s">
        <v>328</v>
      </c>
      <c r="E2" s="573"/>
      <c r="F2" s="573"/>
      <c r="G2" s="48" t="s">
        <v>10</v>
      </c>
      <c r="H2" s="51">
        <v>1</v>
      </c>
      <c r="W2" s="78"/>
      <c r="X2" s="78"/>
      <c r="Y2" s="78"/>
      <c r="Z2" s="78"/>
      <c r="AA2" s="78"/>
      <c r="AB2" s="78"/>
      <c r="AC2" s="78"/>
    </row>
    <row r="3" spans="1:34" s="4" customFormat="1" x14ac:dyDescent="0.35">
      <c r="A3" s="572"/>
      <c r="B3" s="572"/>
      <c r="C3" s="47" t="s">
        <v>244</v>
      </c>
      <c r="D3" s="574"/>
      <c r="E3" s="574"/>
      <c r="F3" s="574"/>
      <c r="G3" s="48" t="s">
        <v>245</v>
      </c>
      <c r="H3" s="49" t="s">
        <v>329</v>
      </c>
      <c r="W3" s="78"/>
      <c r="X3" s="78"/>
      <c r="Y3" s="78"/>
      <c r="Z3" s="78"/>
      <c r="AA3" s="78"/>
      <c r="AB3" s="78"/>
      <c r="AC3" s="78"/>
    </row>
    <row r="4" spans="1:34" ht="51.65" customHeight="1" x14ac:dyDescent="0.35">
      <c r="A4" s="606" t="s">
        <v>196</v>
      </c>
      <c r="B4" s="606"/>
      <c r="C4" s="606"/>
      <c r="D4" s="606"/>
      <c r="E4" s="606"/>
      <c r="F4" s="606"/>
      <c r="G4" s="606"/>
      <c r="H4" s="606"/>
    </row>
    <row r="5" spans="1:34" s="17" customFormat="1" ht="25.25" customHeight="1" x14ac:dyDescent="0.3">
      <c r="A5" s="12" t="s">
        <v>6</v>
      </c>
      <c r="B5" s="579">
        <v>2020</v>
      </c>
      <c r="C5" s="580"/>
      <c r="O5" s="8"/>
      <c r="V5" s="8"/>
      <c r="W5" s="132"/>
      <c r="X5" s="132"/>
      <c r="Y5" s="132"/>
      <c r="Z5" s="132"/>
      <c r="AA5" s="132"/>
      <c r="AB5" s="132"/>
      <c r="AC5" s="128"/>
    </row>
    <row r="6" spans="1:34" s="17" customFormat="1" ht="25.25" customHeight="1" x14ac:dyDescent="0.35">
      <c r="A6" s="12" t="s">
        <v>36</v>
      </c>
      <c r="B6" s="528" t="s">
        <v>464</v>
      </c>
      <c r="C6" s="529"/>
      <c r="O6" s="8"/>
      <c r="V6" s="8"/>
      <c r="W6" s="132"/>
      <c r="X6" s="132"/>
      <c r="Y6" s="132"/>
      <c r="Z6" s="132"/>
      <c r="AA6" s="132"/>
      <c r="AB6" s="132"/>
      <c r="AC6" s="128"/>
    </row>
    <row r="7" spans="1:34" s="17" customFormat="1" ht="25.25" customHeight="1" x14ac:dyDescent="0.35">
      <c r="A7" s="12" t="s">
        <v>42</v>
      </c>
      <c r="B7" s="528" t="s">
        <v>464</v>
      </c>
      <c r="C7" s="529"/>
      <c r="O7" s="8"/>
      <c r="V7" s="8"/>
      <c r="W7" s="132"/>
      <c r="X7" s="132"/>
      <c r="Y7" s="132"/>
      <c r="Z7" s="132"/>
      <c r="AA7" s="132"/>
      <c r="AB7" s="132"/>
      <c r="AC7" s="128"/>
    </row>
    <row r="8" spans="1:34" s="17" customFormat="1" ht="25.25" customHeight="1" x14ac:dyDescent="0.35">
      <c r="A8" s="13" t="s">
        <v>10</v>
      </c>
      <c r="B8" s="581">
        <v>4</v>
      </c>
      <c r="C8" s="582"/>
      <c r="O8" s="8"/>
      <c r="V8" s="8"/>
      <c r="W8" s="132"/>
      <c r="X8" s="132"/>
      <c r="Y8" s="132"/>
      <c r="Z8" s="132"/>
      <c r="AA8" s="132"/>
      <c r="AB8" s="132"/>
      <c r="AC8" s="128"/>
    </row>
    <row r="9" spans="1:34" s="17" customFormat="1" ht="25.25" customHeight="1" x14ac:dyDescent="0.35">
      <c r="A9" s="13" t="s">
        <v>7</v>
      </c>
      <c r="B9" s="779" t="s">
        <v>9</v>
      </c>
      <c r="C9" s="780"/>
      <c r="D9" s="780"/>
      <c r="E9" s="780"/>
      <c r="F9" s="780"/>
      <c r="G9" s="780"/>
      <c r="H9" s="781"/>
      <c r="O9" s="8"/>
      <c r="V9" s="8"/>
      <c r="W9" s="132"/>
      <c r="X9" s="132"/>
      <c r="Y9" s="132"/>
      <c r="Z9" s="132"/>
      <c r="AA9" s="132"/>
      <c r="AB9" s="132"/>
      <c r="AC9" s="128"/>
    </row>
    <row r="10" spans="1:34" s="113" customFormat="1" ht="18" customHeight="1" x14ac:dyDescent="0.35">
      <c r="I10" s="530" t="s">
        <v>60</v>
      </c>
      <c r="J10" s="531"/>
      <c r="K10" s="531"/>
      <c r="L10" s="531"/>
      <c r="M10" s="531"/>
      <c r="N10" s="531"/>
      <c r="O10" s="532"/>
      <c r="P10" s="704" t="s">
        <v>61</v>
      </c>
      <c r="Q10" s="705"/>
      <c r="R10" s="705"/>
      <c r="S10" s="705"/>
      <c r="T10" s="705"/>
      <c r="U10" s="705"/>
      <c r="V10" s="706"/>
      <c r="W10" s="782" t="s">
        <v>62</v>
      </c>
      <c r="X10" s="783"/>
      <c r="Y10" s="783"/>
      <c r="Z10" s="783"/>
      <c r="AA10" s="783"/>
      <c r="AB10" s="783"/>
      <c r="AC10" s="783"/>
      <c r="AD10" s="783"/>
      <c r="AE10" s="783"/>
      <c r="AF10" s="783"/>
      <c r="AG10" s="783"/>
      <c r="AH10" s="783"/>
    </row>
    <row r="11" spans="1:34" s="114" customFormat="1" ht="39.5" customHeight="1" x14ac:dyDescent="0.35">
      <c r="A11" s="585" t="s">
        <v>0</v>
      </c>
      <c r="B11" s="585" t="s">
        <v>1</v>
      </c>
      <c r="C11" s="585"/>
      <c r="D11" s="585" t="s">
        <v>35</v>
      </c>
      <c r="E11" s="585" t="s">
        <v>34</v>
      </c>
      <c r="F11" s="585" t="s">
        <v>2</v>
      </c>
      <c r="G11" s="585" t="s">
        <v>5</v>
      </c>
      <c r="H11" s="585"/>
      <c r="I11" s="520" t="s">
        <v>63</v>
      </c>
      <c r="J11" s="521"/>
      <c r="K11" s="521"/>
      <c r="L11" s="521"/>
      <c r="M11" s="522"/>
      <c r="N11" s="526" t="s">
        <v>64</v>
      </c>
      <c r="O11" s="527"/>
      <c r="P11" s="520" t="s">
        <v>63</v>
      </c>
      <c r="Q11" s="521"/>
      <c r="R11" s="521"/>
      <c r="S11" s="521"/>
      <c r="T11" s="522"/>
      <c r="U11" s="526" t="s">
        <v>64</v>
      </c>
      <c r="V11" s="527"/>
      <c r="W11" s="520" t="s">
        <v>63</v>
      </c>
      <c r="X11" s="521"/>
      <c r="Y11" s="521"/>
      <c r="Z11" s="521"/>
      <c r="AA11" s="522"/>
      <c r="AB11" s="520" t="s">
        <v>64</v>
      </c>
      <c r="AC11" s="521"/>
      <c r="AD11" s="504" t="s">
        <v>622</v>
      </c>
      <c r="AE11" s="504"/>
      <c r="AF11" s="504"/>
      <c r="AG11" s="504"/>
      <c r="AH11" s="504"/>
    </row>
    <row r="12" spans="1:34" s="114" customFormat="1" ht="62" x14ac:dyDescent="0.35">
      <c r="A12" s="585"/>
      <c r="B12" s="585"/>
      <c r="C12" s="585"/>
      <c r="D12" s="585"/>
      <c r="E12" s="585"/>
      <c r="F12" s="585"/>
      <c r="G12" s="479" t="s">
        <v>4</v>
      </c>
      <c r="H12" s="479" t="s">
        <v>3</v>
      </c>
      <c r="I12" s="482" t="s">
        <v>65</v>
      </c>
      <c r="J12" s="482" t="s">
        <v>66</v>
      </c>
      <c r="K12" s="482" t="s">
        <v>257</v>
      </c>
      <c r="L12" s="482" t="s">
        <v>67</v>
      </c>
      <c r="M12" s="482" t="s">
        <v>68</v>
      </c>
      <c r="N12" s="483" t="s">
        <v>69</v>
      </c>
      <c r="O12" s="482" t="s">
        <v>73</v>
      </c>
      <c r="P12" s="482" t="s">
        <v>65</v>
      </c>
      <c r="Q12" s="482" t="s">
        <v>66</v>
      </c>
      <c r="R12" s="482" t="s">
        <v>257</v>
      </c>
      <c r="S12" s="482" t="s">
        <v>67</v>
      </c>
      <c r="T12" s="482" t="s">
        <v>68</v>
      </c>
      <c r="U12" s="483" t="s">
        <v>69</v>
      </c>
      <c r="V12" s="482" t="s">
        <v>73</v>
      </c>
      <c r="W12" s="482" t="s">
        <v>65</v>
      </c>
      <c r="X12" s="482" t="s">
        <v>66</v>
      </c>
      <c r="Y12" s="482" t="s">
        <v>257</v>
      </c>
      <c r="Z12" s="482" t="s">
        <v>67</v>
      </c>
      <c r="AA12" s="482" t="s">
        <v>68</v>
      </c>
      <c r="AB12" s="483" t="s">
        <v>69</v>
      </c>
      <c r="AC12" s="485" t="s">
        <v>73</v>
      </c>
      <c r="AD12" s="478" t="s">
        <v>623</v>
      </c>
      <c r="AE12" s="478" t="s">
        <v>643</v>
      </c>
      <c r="AF12" s="478" t="s">
        <v>625</v>
      </c>
      <c r="AG12" s="478" t="s">
        <v>626</v>
      </c>
      <c r="AH12" s="478" t="s">
        <v>627</v>
      </c>
    </row>
    <row r="13" spans="1:34" s="115" customFormat="1" ht="98" x14ac:dyDescent="0.45">
      <c r="A13" s="308" t="s">
        <v>46</v>
      </c>
      <c r="B13" s="221" t="s">
        <v>101</v>
      </c>
      <c r="C13" s="391" t="s">
        <v>168</v>
      </c>
      <c r="D13" s="391" t="s">
        <v>156</v>
      </c>
      <c r="E13" s="391" t="s">
        <v>157</v>
      </c>
      <c r="F13" s="392" t="s">
        <v>158</v>
      </c>
      <c r="G13" s="393">
        <v>43845</v>
      </c>
      <c r="H13" s="393">
        <v>43889</v>
      </c>
      <c r="I13" s="202"/>
      <c r="J13" s="202"/>
      <c r="K13" s="203" t="e">
        <f>J13/I13</f>
        <v>#DIV/0!</v>
      </c>
      <c r="L13" s="202"/>
      <c r="M13" s="202"/>
      <c r="N13" s="202"/>
      <c r="O13" s="202"/>
      <c r="P13" s="204"/>
      <c r="Q13" s="204"/>
      <c r="R13" s="205" t="e">
        <f>+Q13/P13</f>
        <v>#DIV/0!</v>
      </c>
      <c r="S13" s="204"/>
      <c r="T13" s="204"/>
      <c r="U13" s="204"/>
      <c r="V13" s="194"/>
      <c r="W13" s="206"/>
      <c r="X13" s="206"/>
      <c r="Y13" s="207"/>
      <c r="Z13" s="206" t="s">
        <v>480</v>
      </c>
      <c r="AA13" s="206"/>
      <c r="AB13" s="206"/>
      <c r="AC13" s="206"/>
      <c r="AD13" s="219" t="s">
        <v>685</v>
      </c>
      <c r="AE13" s="219" t="s">
        <v>686</v>
      </c>
      <c r="AF13" s="281">
        <v>100</v>
      </c>
      <c r="AG13" s="281">
        <v>100</v>
      </c>
      <c r="AH13" s="211">
        <f>(AF13+AG13)/2</f>
        <v>100</v>
      </c>
    </row>
    <row r="14" spans="1:34" s="115" customFormat="1" ht="112" x14ac:dyDescent="0.45">
      <c r="A14" s="213" t="s">
        <v>50</v>
      </c>
      <c r="B14" s="221" t="s">
        <v>89</v>
      </c>
      <c r="C14" s="391" t="s">
        <v>159</v>
      </c>
      <c r="D14" s="391" t="s">
        <v>160</v>
      </c>
      <c r="E14" s="394" t="s">
        <v>369</v>
      </c>
      <c r="F14" s="392" t="s">
        <v>161</v>
      </c>
      <c r="G14" s="393">
        <v>43891</v>
      </c>
      <c r="H14" s="393">
        <v>44165</v>
      </c>
      <c r="I14" s="202"/>
      <c r="J14" s="202"/>
      <c r="K14" s="203" t="e">
        <f t="shared" ref="K14:K24" si="0">J14/I14</f>
        <v>#DIV/0!</v>
      </c>
      <c r="L14" s="202"/>
      <c r="M14" s="202"/>
      <c r="N14" s="202"/>
      <c r="O14" s="202"/>
      <c r="P14" s="204"/>
      <c r="Q14" s="204"/>
      <c r="R14" s="205" t="e">
        <f t="shared" ref="R14:R24" si="1">+Q14/P14</f>
        <v>#DIV/0!</v>
      </c>
      <c r="S14" s="395"/>
      <c r="T14" s="396"/>
      <c r="U14" s="204"/>
      <c r="V14" s="194"/>
      <c r="W14" s="206">
        <v>1</v>
      </c>
      <c r="X14" s="206">
        <v>1</v>
      </c>
      <c r="Y14" s="207">
        <f>+X14/W14</f>
        <v>1</v>
      </c>
      <c r="Z14" s="397" t="s">
        <v>473</v>
      </c>
      <c r="AA14" s="398" t="s">
        <v>474</v>
      </c>
      <c r="AB14" s="227" t="s">
        <v>487</v>
      </c>
      <c r="AC14" s="218" t="s">
        <v>488</v>
      </c>
      <c r="AD14" s="389" t="s">
        <v>688</v>
      </c>
      <c r="AE14" s="389" t="s">
        <v>687</v>
      </c>
      <c r="AF14" s="281">
        <v>100</v>
      </c>
      <c r="AG14" s="281">
        <v>100</v>
      </c>
      <c r="AH14" s="211">
        <f>(AF14+AG14)/2</f>
        <v>100</v>
      </c>
    </row>
    <row r="15" spans="1:34" s="115" customFormat="1" ht="112" x14ac:dyDescent="0.45">
      <c r="A15" s="199" t="s">
        <v>47</v>
      </c>
      <c r="B15" s="221" t="s">
        <v>90</v>
      </c>
      <c r="C15" s="293" t="s">
        <v>317</v>
      </c>
      <c r="D15" s="334" t="s">
        <v>318</v>
      </c>
      <c r="E15" s="199" t="s">
        <v>319</v>
      </c>
      <c r="F15" s="399" t="s">
        <v>164</v>
      </c>
      <c r="G15" s="305">
        <v>43922</v>
      </c>
      <c r="H15" s="305">
        <v>44012</v>
      </c>
      <c r="I15" s="202"/>
      <c r="J15" s="202"/>
      <c r="K15" s="203" t="e">
        <f t="shared" si="0"/>
        <v>#DIV/0!</v>
      </c>
      <c r="L15" s="202"/>
      <c r="M15" s="202"/>
      <c r="N15" s="202"/>
      <c r="O15" s="202"/>
      <c r="P15" s="204"/>
      <c r="Q15" s="204"/>
      <c r="R15" s="205" t="e">
        <f t="shared" si="1"/>
        <v>#DIV/0!</v>
      </c>
      <c r="S15" s="204"/>
      <c r="T15" s="204"/>
      <c r="U15" s="204"/>
      <c r="V15" s="194"/>
      <c r="W15" s="320"/>
      <c r="X15" s="320"/>
      <c r="Y15" s="321"/>
      <c r="Z15" s="320" t="s">
        <v>480</v>
      </c>
      <c r="AA15" s="400"/>
      <c r="AB15" s="206"/>
      <c r="AC15" s="206"/>
      <c r="AD15" s="389" t="s">
        <v>689</v>
      </c>
      <c r="AE15" s="389" t="s">
        <v>690</v>
      </c>
      <c r="AF15" s="335">
        <v>70</v>
      </c>
      <c r="AG15" s="335">
        <v>100</v>
      </c>
      <c r="AH15" s="410">
        <f>(AF15+AG15)/2</f>
        <v>85</v>
      </c>
    </row>
    <row r="16" spans="1:34" s="115" customFormat="1" ht="215.4" customHeight="1" x14ac:dyDescent="0.45">
      <c r="A16" s="510" t="s">
        <v>48</v>
      </c>
      <c r="B16" s="221" t="s">
        <v>91</v>
      </c>
      <c r="C16" s="391" t="s">
        <v>370</v>
      </c>
      <c r="D16" s="391" t="s">
        <v>320</v>
      </c>
      <c r="E16" s="394" t="s">
        <v>325</v>
      </c>
      <c r="F16" s="394" t="s">
        <v>164</v>
      </c>
      <c r="G16" s="393">
        <v>43952</v>
      </c>
      <c r="H16" s="393">
        <v>44165</v>
      </c>
      <c r="I16" s="202"/>
      <c r="J16" s="202"/>
      <c r="K16" s="203" t="e">
        <f t="shared" si="0"/>
        <v>#DIV/0!</v>
      </c>
      <c r="L16" s="202"/>
      <c r="M16" s="202"/>
      <c r="N16" s="202"/>
      <c r="O16" s="202"/>
      <c r="P16" s="204"/>
      <c r="Q16" s="204"/>
      <c r="R16" s="205" t="e">
        <f t="shared" si="1"/>
        <v>#DIV/0!</v>
      </c>
      <c r="S16" s="395"/>
      <c r="T16" s="204"/>
      <c r="U16" s="204"/>
      <c r="V16" s="194"/>
      <c r="W16" s="279">
        <v>1</v>
      </c>
      <c r="X16" s="303">
        <v>1</v>
      </c>
      <c r="Y16" s="207">
        <f>+X16/W16</f>
        <v>1</v>
      </c>
      <c r="Z16" s="271" t="s">
        <v>501</v>
      </c>
      <c r="AA16" s="262" t="s">
        <v>502</v>
      </c>
      <c r="AB16" s="227" t="s">
        <v>487</v>
      </c>
      <c r="AC16" s="218" t="s">
        <v>488</v>
      </c>
      <c r="AD16" s="411" t="s">
        <v>747</v>
      </c>
      <c r="AE16" s="498" t="s">
        <v>635</v>
      </c>
      <c r="AF16" s="497">
        <v>100</v>
      </c>
      <c r="AG16" s="497">
        <v>100</v>
      </c>
      <c r="AH16" s="211">
        <f>(AF16+AG16)/2</f>
        <v>100</v>
      </c>
    </row>
    <row r="17" spans="1:34" s="115" customFormat="1" ht="318" customHeight="1" x14ac:dyDescent="0.45">
      <c r="A17" s="763"/>
      <c r="B17" s="360" t="s">
        <v>153</v>
      </c>
      <c r="C17" s="401" t="s">
        <v>162</v>
      </c>
      <c r="D17" s="391" t="s">
        <v>163</v>
      </c>
      <c r="E17" s="394" t="s">
        <v>326</v>
      </c>
      <c r="F17" s="394" t="s">
        <v>164</v>
      </c>
      <c r="G17" s="393">
        <v>43922</v>
      </c>
      <c r="H17" s="393">
        <v>44165</v>
      </c>
      <c r="I17" s="347"/>
      <c r="J17" s="202"/>
      <c r="K17" s="203"/>
      <c r="L17" s="202"/>
      <c r="M17" s="202"/>
      <c r="N17" s="202"/>
      <c r="O17" s="202"/>
      <c r="P17" s="204"/>
      <c r="Q17" s="204"/>
      <c r="R17" s="205"/>
      <c r="S17" s="395"/>
      <c r="T17" s="204"/>
      <c r="U17" s="204"/>
      <c r="V17" s="194"/>
      <c r="W17" s="264">
        <v>1</v>
      </c>
      <c r="X17" s="287">
        <v>1</v>
      </c>
      <c r="Y17" s="207">
        <f>+X17/W17</f>
        <v>1</v>
      </c>
      <c r="Z17" s="287" t="s">
        <v>503</v>
      </c>
      <c r="AA17" s="262" t="s">
        <v>502</v>
      </c>
      <c r="AB17" s="227"/>
      <c r="AC17" s="206"/>
      <c r="AD17" s="412" t="s">
        <v>691</v>
      </c>
      <c r="AE17" s="213" t="s">
        <v>635</v>
      </c>
      <c r="AF17" s="221">
        <v>100</v>
      </c>
      <c r="AG17" s="221">
        <v>100</v>
      </c>
      <c r="AH17" s="222">
        <f t="shared" ref="AH17" si="2">(AF17+AG17)/2</f>
        <v>100</v>
      </c>
    </row>
    <row r="18" spans="1:34" s="115" customFormat="1" ht="118.25" customHeight="1" x14ac:dyDescent="0.45">
      <c r="A18" s="763"/>
      <c r="B18" s="221" t="s">
        <v>92</v>
      </c>
      <c r="C18" s="391" t="s">
        <v>411</v>
      </c>
      <c r="D18" s="391" t="s">
        <v>412</v>
      </c>
      <c r="E18" s="394" t="s">
        <v>407</v>
      </c>
      <c r="F18" s="394" t="s">
        <v>165</v>
      </c>
      <c r="G18" s="393">
        <v>43983</v>
      </c>
      <c r="H18" s="393">
        <v>44165</v>
      </c>
      <c r="I18" s="347"/>
      <c r="J18" s="202"/>
      <c r="K18" s="203"/>
      <c r="L18" s="202"/>
      <c r="M18" s="202"/>
      <c r="N18" s="202"/>
      <c r="O18" s="202"/>
      <c r="P18" s="204"/>
      <c r="Q18" s="204"/>
      <c r="R18" s="205"/>
      <c r="S18" s="395"/>
      <c r="T18" s="204"/>
      <c r="U18" s="204"/>
      <c r="V18" s="194"/>
      <c r="W18" s="306">
        <v>1</v>
      </c>
      <c r="X18" s="271">
        <v>1</v>
      </c>
      <c r="Y18" s="321">
        <f>+X18/W18</f>
        <v>1</v>
      </c>
      <c r="Z18" s="271" t="s">
        <v>504</v>
      </c>
      <c r="AA18" s="413" t="s">
        <v>505</v>
      </c>
      <c r="AB18" s="227" t="s">
        <v>487</v>
      </c>
      <c r="AC18" s="218" t="s">
        <v>488</v>
      </c>
      <c r="AD18" s="412" t="s">
        <v>692</v>
      </c>
      <c r="AE18" s="213" t="s">
        <v>635</v>
      </c>
      <c r="AF18" s="221">
        <v>100</v>
      </c>
      <c r="AG18" s="221">
        <v>100</v>
      </c>
      <c r="AH18" s="222">
        <f t="shared" ref="AH18" si="3">(AF18+AG18)/2</f>
        <v>100</v>
      </c>
    </row>
    <row r="19" spans="1:34" s="115" customFormat="1" ht="175.25" customHeight="1" x14ac:dyDescent="0.45">
      <c r="A19" s="763"/>
      <c r="B19" s="221" t="s">
        <v>180</v>
      </c>
      <c r="C19" s="391" t="s">
        <v>429</v>
      </c>
      <c r="D19" s="391" t="s">
        <v>428</v>
      </c>
      <c r="E19" s="394" t="s">
        <v>321</v>
      </c>
      <c r="F19" s="394" t="s">
        <v>430</v>
      </c>
      <c r="G19" s="393">
        <v>43983</v>
      </c>
      <c r="H19" s="393">
        <v>44165</v>
      </c>
      <c r="I19" s="202"/>
      <c r="J19" s="202"/>
      <c r="K19" s="203"/>
      <c r="L19" s="202"/>
      <c r="M19" s="202"/>
      <c r="N19" s="202"/>
      <c r="O19" s="202"/>
      <c r="P19" s="204"/>
      <c r="Q19" s="204"/>
      <c r="R19" s="205"/>
      <c r="S19" s="395"/>
      <c r="T19" s="204"/>
      <c r="U19" s="204"/>
      <c r="V19" s="194"/>
      <c r="W19" s="264">
        <v>1</v>
      </c>
      <c r="X19" s="287">
        <v>1</v>
      </c>
      <c r="Y19" s="402">
        <f>+X19/W19</f>
        <v>1</v>
      </c>
      <c r="Z19" s="287" t="s">
        <v>506</v>
      </c>
      <c r="AA19" s="377" t="s">
        <v>507</v>
      </c>
      <c r="AB19" s="227" t="s">
        <v>487</v>
      </c>
      <c r="AC19" s="218" t="s">
        <v>488</v>
      </c>
      <c r="AD19" s="411" t="s">
        <v>693</v>
      </c>
      <c r="AE19" s="213" t="s">
        <v>635</v>
      </c>
      <c r="AF19" s="221">
        <v>100</v>
      </c>
      <c r="AG19" s="221">
        <v>100</v>
      </c>
      <c r="AH19" s="222">
        <f t="shared" ref="AH19:AH20" si="4">(AF19+AG19)/2</f>
        <v>100</v>
      </c>
    </row>
    <row r="20" spans="1:34" s="115" customFormat="1" ht="230.5" customHeight="1" x14ac:dyDescent="0.45">
      <c r="A20" s="763"/>
      <c r="B20" s="221" t="s">
        <v>387</v>
      </c>
      <c r="C20" s="391" t="s">
        <v>388</v>
      </c>
      <c r="D20" s="391" t="s">
        <v>389</v>
      </c>
      <c r="E20" s="394" t="s">
        <v>414</v>
      </c>
      <c r="F20" s="394" t="s">
        <v>413</v>
      </c>
      <c r="G20" s="393">
        <v>44105</v>
      </c>
      <c r="H20" s="393">
        <v>44165</v>
      </c>
      <c r="I20" s="347"/>
      <c r="J20" s="202"/>
      <c r="K20" s="203"/>
      <c r="L20" s="202"/>
      <c r="M20" s="202"/>
      <c r="N20" s="202"/>
      <c r="O20" s="202"/>
      <c r="P20" s="204"/>
      <c r="Q20" s="204"/>
      <c r="R20" s="205"/>
      <c r="S20" s="395"/>
      <c r="T20" s="204"/>
      <c r="U20" s="204"/>
      <c r="V20" s="194"/>
      <c r="W20" s="264">
        <v>1</v>
      </c>
      <c r="X20" s="287">
        <v>1</v>
      </c>
      <c r="Y20" s="402">
        <f t="shared" ref="Y20:Y24" si="5">+X20/W20</f>
        <v>1</v>
      </c>
      <c r="Z20" s="287" t="s">
        <v>508</v>
      </c>
      <c r="AA20" s="377" t="s">
        <v>509</v>
      </c>
      <c r="AB20" s="227" t="s">
        <v>487</v>
      </c>
      <c r="AC20" s="218" t="s">
        <v>488</v>
      </c>
      <c r="AD20" s="411" t="s">
        <v>694</v>
      </c>
      <c r="AE20" s="414" t="s">
        <v>695</v>
      </c>
      <c r="AF20" s="415">
        <v>70</v>
      </c>
      <c r="AG20" s="415">
        <v>100</v>
      </c>
      <c r="AH20" s="416">
        <f t="shared" si="4"/>
        <v>85</v>
      </c>
    </row>
    <row r="21" spans="1:34" s="115" customFormat="1" ht="265.5" customHeight="1" x14ac:dyDescent="0.45">
      <c r="A21" s="511"/>
      <c r="B21" s="221" t="s">
        <v>446</v>
      </c>
      <c r="C21" s="391" t="s">
        <v>450</v>
      </c>
      <c r="D21" s="391" t="s">
        <v>447</v>
      </c>
      <c r="E21" s="394" t="s">
        <v>448</v>
      </c>
      <c r="F21" s="394" t="s">
        <v>449</v>
      </c>
      <c r="G21" s="393">
        <v>44105</v>
      </c>
      <c r="H21" s="393">
        <v>44165</v>
      </c>
      <c r="I21" s="347"/>
      <c r="J21" s="202"/>
      <c r="K21" s="203"/>
      <c r="L21" s="202"/>
      <c r="M21" s="202"/>
      <c r="N21" s="202"/>
      <c r="O21" s="202"/>
      <c r="P21" s="204"/>
      <c r="Q21" s="204"/>
      <c r="R21" s="205"/>
      <c r="S21" s="395"/>
      <c r="T21" s="204"/>
      <c r="U21" s="204"/>
      <c r="V21" s="194"/>
      <c r="W21" s="358">
        <v>1</v>
      </c>
      <c r="X21" s="302">
        <v>1</v>
      </c>
      <c r="Y21" s="403">
        <f t="shared" si="5"/>
        <v>1</v>
      </c>
      <c r="Z21" s="302" t="s">
        <v>511</v>
      </c>
      <c r="AA21" s="262" t="s">
        <v>510</v>
      </c>
      <c r="AB21" s="227" t="s">
        <v>487</v>
      </c>
      <c r="AC21" s="218" t="s">
        <v>488</v>
      </c>
      <c r="AD21" s="411" t="s">
        <v>696</v>
      </c>
      <c r="AE21" s="213" t="s">
        <v>635</v>
      </c>
      <c r="AF21" s="221">
        <v>100</v>
      </c>
      <c r="AG21" s="221">
        <v>100</v>
      </c>
      <c r="AH21" s="222">
        <f t="shared" ref="AH21:AH22" si="6">(AF21+AG21)/2</f>
        <v>100</v>
      </c>
    </row>
    <row r="22" spans="1:34" s="115" customFormat="1" ht="197.5" customHeight="1" x14ac:dyDescent="0.45">
      <c r="A22" s="510" t="s">
        <v>49</v>
      </c>
      <c r="B22" s="360" t="s">
        <v>93</v>
      </c>
      <c r="C22" s="401" t="s">
        <v>460</v>
      </c>
      <c r="D22" s="404" t="s">
        <v>432</v>
      </c>
      <c r="E22" s="405" t="s">
        <v>193</v>
      </c>
      <c r="F22" s="392" t="s">
        <v>165</v>
      </c>
      <c r="G22" s="393">
        <v>43862</v>
      </c>
      <c r="H22" s="393">
        <v>44165</v>
      </c>
      <c r="I22" s="347"/>
      <c r="J22" s="202"/>
      <c r="K22" s="203"/>
      <c r="L22" s="202"/>
      <c r="M22" s="202"/>
      <c r="N22" s="202"/>
      <c r="O22" s="202"/>
      <c r="P22" s="204"/>
      <c r="Q22" s="204"/>
      <c r="R22" s="205"/>
      <c r="S22" s="395"/>
      <c r="T22" s="204"/>
      <c r="U22" s="204"/>
      <c r="V22" s="194"/>
      <c r="W22" s="310">
        <v>2</v>
      </c>
      <c r="X22" s="264">
        <v>2</v>
      </c>
      <c r="Y22" s="402">
        <f t="shared" si="5"/>
        <v>1</v>
      </c>
      <c r="Z22" s="287" t="s">
        <v>516</v>
      </c>
      <c r="AA22" s="377" t="s">
        <v>507</v>
      </c>
      <c r="AB22" s="377" t="s">
        <v>587</v>
      </c>
      <c r="AC22" s="406" t="s">
        <v>500</v>
      </c>
      <c r="AD22" s="411" t="s">
        <v>697</v>
      </c>
      <c r="AE22" s="213" t="s">
        <v>698</v>
      </c>
      <c r="AF22" s="384">
        <v>70</v>
      </c>
      <c r="AG22" s="384">
        <v>70</v>
      </c>
      <c r="AH22" s="385">
        <f t="shared" si="6"/>
        <v>70</v>
      </c>
    </row>
    <row r="23" spans="1:34" s="115" customFormat="1" ht="184.75" customHeight="1" x14ac:dyDescent="0.45">
      <c r="A23" s="763"/>
      <c r="B23" s="221" t="s">
        <v>94</v>
      </c>
      <c r="C23" s="404" t="s">
        <v>461</v>
      </c>
      <c r="D23" s="404" t="s">
        <v>462</v>
      </c>
      <c r="E23" s="405" t="s">
        <v>194</v>
      </c>
      <c r="F23" s="392" t="s">
        <v>195</v>
      </c>
      <c r="G23" s="393">
        <v>43922</v>
      </c>
      <c r="H23" s="393">
        <v>44180</v>
      </c>
      <c r="I23" s="347"/>
      <c r="J23" s="202"/>
      <c r="K23" s="203"/>
      <c r="L23" s="202"/>
      <c r="M23" s="202"/>
      <c r="N23" s="202"/>
      <c r="O23" s="202"/>
      <c r="P23" s="204"/>
      <c r="Q23" s="204"/>
      <c r="R23" s="205"/>
      <c r="S23" s="395"/>
      <c r="T23" s="204"/>
      <c r="U23" s="204"/>
      <c r="V23" s="194"/>
      <c r="W23" s="306">
        <v>2</v>
      </c>
      <c r="X23" s="271">
        <v>2</v>
      </c>
      <c r="Y23" s="407">
        <f t="shared" si="5"/>
        <v>1</v>
      </c>
      <c r="Z23" s="271" t="s">
        <v>512</v>
      </c>
      <c r="AA23" s="349" t="s">
        <v>513</v>
      </c>
      <c r="AB23" s="280" t="s">
        <v>487</v>
      </c>
      <c r="AC23" s="218" t="s">
        <v>488</v>
      </c>
      <c r="AD23" s="411" t="s">
        <v>699</v>
      </c>
      <c r="AE23" s="213" t="s">
        <v>635</v>
      </c>
      <c r="AF23" s="221">
        <v>100</v>
      </c>
      <c r="AG23" s="221">
        <v>100</v>
      </c>
      <c r="AH23" s="222">
        <f t="shared" ref="AH23" si="7">(AF23+AG23)/2</f>
        <v>100</v>
      </c>
    </row>
    <row r="24" spans="1:34" s="115" customFormat="1" ht="139.25" customHeight="1" x14ac:dyDescent="0.45">
      <c r="A24" s="511"/>
      <c r="B24" s="221" t="s">
        <v>98</v>
      </c>
      <c r="C24" s="404" t="s">
        <v>323</v>
      </c>
      <c r="D24" s="404" t="s">
        <v>322</v>
      </c>
      <c r="E24" s="394" t="s">
        <v>324</v>
      </c>
      <c r="F24" s="392" t="s">
        <v>165</v>
      </c>
      <c r="G24" s="408">
        <v>44105</v>
      </c>
      <c r="H24" s="393">
        <v>44175</v>
      </c>
      <c r="I24" s="202"/>
      <c r="J24" s="202"/>
      <c r="K24" s="203" t="e">
        <f t="shared" si="0"/>
        <v>#DIV/0!</v>
      </c>
      <c r="L24" s="202"/>
      <c r="M24" s="202"/>
      <c r="N24" s="202"/>
      <c r="O24" s="202"/>
      <c r="P24" s="204"/>
      <c r="Q24" s="204"/>
      <c r="R24" s="205" t="e">
        <f t="shared" si="1"/>
        <v>#DIV/0!</v>
      </c>
      <c r="S24" s="204"/>
      <c r="T24" s="204"/>
      <c r="U24" s="204"/>
      <c r="V24" s="194"/>
      <c r="W24" s="264">
        <v>1</v>
      </c>
      <c r="X24" s="287">
        <v>1</v>
      </c>
      <c r="Y24" s="407">
        <f t="shared" si="5"/>
        <v>1</v>
      </c>
      <c r="Z24" s="287" t="s">
        <v>514</v>
      </c>
      <c r="AA24" s="349" t="s">
        <v>515</v>
      </c>
      <c r="AB24" s="280" t="s">
        <v>487</v>
      </c>
      <c r="AC24" s="218" t="s">
        <v>488</v>
      </c>
      <c r="AD24" s="287" t="s">
        <v>700</v>
      </c>
      <c r="AE24" s="213" t="s">
        <v>635</v>
      </c>
      <c r="AF24" s="221">
        <v>100</v>
      </c>
      <c r="AG24" s="221">
        <v>100</v>
      </c>
      <c r="AH24" s="222">
        <f t="shared" ref="AH24" si="8">(AF24+AG24)/2</f>
        <v>100</v>
      </c>
    </row>
    <row r="25" spans="1:34" ht="14" x14ac:dyDescent="0.3">
      <c r="A25" s="764" t="s">
        <v>53</v>
      </c>
      <c r="B25" s="703"/>
      <c r="C25" s="409" t="s">
        <v>54</v>
      </c>
      <c r="D25" s="702" t="s">
        <v>55</v>
      </c>
      <c r="E25" s="702"/>
      <c r="F25" s="702"/>
      <c r="G25" s="702"/>
      <c r="H25" s="703"/>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row>
    <row r="26" spans="1:34" ht="35.4" customHeight="1" x14ac:dyDescent="0.35">
      <c r="A26" s="545" t="s">
        <v>169</v>
      </c>
      <c r="B26" s="546"/>
      <c r="C26" s="30">
        <v>1</v>
      </c>
      <c r="D26" s="529" t="s">
        <v>77</v>
      </c>
      <c r="E26" s="529"/>
      <c r="F26" s="529"/>
      <c r="G26" s="529"/>
      <c r="H26" s="529"/>
      <c r="O26" s="1"/>
      <c r="V26" s="1"/>
      <c r="AC26" s="113"/>
    </row>
    <row r="27" spans="1:34" ht="67.25" customHeight="1" x14ac:dyDescent="0.35">
      <c r="A27" s="698" t="s">
        <v>362</v>
      </c>
      <c r="B27" s="699"/>
      <c r="C27" s="62">
        <v>2</v>
      </c>
      <c r="D27" s="762" t="s">
        <v>371</v>
      </c>
      <c r="E27" s="762"/>
      <c r="F27" s="762"/>
      <c r="G27" s="762"/>
      <c r="H27" s="762"/>
      <c r="O27" s="1"/>
      <c r="V27" s="1"/>
      <c r="AC27" s="113"/>
    </row>
    <row r="28" spans="1:34" ht="80.400000000000006" customHeight="1" x14ac:dyDescent="0.35">
      <c r="A28" s="698" t="s">
        <v>452</v>
      </c>
      <c r="B28" s="699"/>
      <c r="C28" s="71">
        <v>3</v>
      </c>
      <c r="D28" s="762" t="s">
        <v>455</v>
      </c>
      <c r="E28" s="762"/>
      <c r="F28" s="762"/>
      <c r="G28" s="762"/>
      <c r="H28" s="762"/>
      <c r="O28" s="1"/>
      <c r="V28" s="1"/>
      <c r="AC28" s="113"/>
    </row>
    <row r="29" spans="1:34" ht="31.25" customHeight="1" x14ac:dyDescent="0.35">
      <c r="A29" s="698" t="s">
        <v>464</v>
      </c>
      <c r="B29" s="699"/>
      <c r="C29" s="72">
        <v>4</v>
      </c>
      <c r="D29" s="600" t="s">
        <v>385</v>
      </c>
      <c r="E29" s="601"/>
      <c r="F29" s="601"/>
      <c r="G29" s="601"/>
      <c r="H29" s="602"/>
      <c r="O29" s="1"/>
      <c r="V29" s="1"/>
      <c r="AC29" s="113"/>
    </row>
    <row r="30" spans="1:34" x14ac:dyDescent="0.35">
      <c r="A30" s="698"/>
      <c r="B30" s="699"/>
      <c r="C30" s="30"/>
      <c r="D30" s="762"/>
      <c r="E30" s="762"/>
      <c r="F30" s="762"/>
      <c r="G30" s="762"/>
      <c r="H30" s="762"/>
      <c r="O30" s="1"/>
      <c r="V30" s="1"/>
      <c r="AC30" s="113"/>
    </row>
    <row r="31" spans="1:34" ht="52" x14ac:dyDescent="0.35">
      <c r="A31" s="738" t="s">
        <v>20</v>
      </c>
      <c r="B31" s="738"/>
      <c r="C31" s="739"/>
      <c r="D31" s="739"/>
      <c r="E31" s="32" t="s">
        <v>19</v>
      </c>
      <c r="F31" s="18" t="s">
        <v>18</v>
      </c>
      <c r="G31" s="769" t="s">
        <v>21</v>
      </c>
      <c r="H31" s="769"/>
      <c r="O31" s="1"/>
      <c r="V31" s="1"/>
      <c r="AC31" s="113"/>
    </row>
    <row r="32" spans="1:34" ht="33" customHeight="1" x14ac:dyDescent="0.35">
      <c r="A32" s="774" t="s">
        <v>11</v>
      </c>
      <c r="B32" s="775"/>
      <c r="C32" s="637" t="s">
        <v>172</v>
      </c>
      <c r="D32" s="638"/>
      <c r="E32" s="743" t="s">
        <v>51</v>
      </c>
      <c r="F32" s="770"/>
      <c r="G32" s="765"/>
      <c r="H32" s="766"/>
      <c r="O32" s="1"/>
      <c r="V32" s="1"/>
      <c r="AC32" s="113"/>
    </row>
    <row r="33" spans="1:29" ht="33" customHeight="1" x14ac:dyDescent="0.35">
      <c r="A33" s="772"/>
      <c r="B33" s="773"/>
      <c r="C33" s="654" t="s">
        <v>23</v>
      </c>
      <c r="D33" s="655"/>
      <c r="E33" s="744"/>
      <c r="F33" s="771"/>
      <c r="G33" s="767"/>
      <c r="H33" s="768"/>
      <c r="O33" s="1"/>
      <c r="V33" s="1"/>
      <c r="AC33" s="113"/>
    </row>
    <row r="34" spans="1:29" ht="33" customHeight="1" x14ac:dyDescent="0.35">
      <c r="A34" s="562" t="s">
        <v>13</v>
      </c>
      <c r="B34" s="555"/>
      <c r="C34" s="637" t="s">
        <v>197</v>
      </c>
      <c r="D34" s="638"/>
      <c r="E34" s="742" t="s">
        <v>52</v>
      </c>
      <c r="F34" s="770"/>
      <c r="G34" s="765"/>
      <c r="H34" s="766"/>
      <c r="O34" s="1"/>
    </row>
    <row r="35" spans="1:29" ht="33" customHeight="1" x14ac:dyDescent="0.35">
      <c r="A35" s="774"/>
      <c r="B35" s="775"/>
      <c r="C35" s="654" t="s">
        <v>26</v>
      </c>
      <c r="D35" s="768"/>
      <c r="E35" s="744"/>
      <c r="F35" s="771"/>
      <c r="G35" s="767"/>
      <c r="H35" s="768"/>
      <c r="O35" s="1"/>
    </row>
    <row r="36" spans="1:29" ht="33" customHeight="1" x14ac:dyDescent="0.35">
      <c r="A36" s="774"/>
      <c r="B36" s="775"/>
      <c r="C36" s="637" t="s">
        <v>198</v>
      </c>
      <c r="D36" s="638"/>
      <c r="E36" s="742" t="s">
        <v>22</v>
      </c>
      <c r="F36" s="770"/>
      <c r="G36" s="765"/>
      <c r="H36" s="766"/>
      <c r="O36" s="1"/>
    </row>
    <row r="37" spans="1:29" ht="33" customHeight="1" x14ac:dyDescent="0.35">
      <c r="A37" s="740"/>
      <c r="B37" s="741"/>
      <c r="C37" s="654" t="s">
        <v>24</v>
      </c>
      <c r="D37" s="655"/>
      <c r="E37" s="744"/>
      <c r="F37" s="771"/>
      <c r="G37" s="767"/>
      <c r="H37" s="768"/>
      <c r="O37" s="1"/>
    </row>
    <row r="38" spans="1:29" ht="33" customHeight="1" x14ac:dyDescent="0.35">
      <c r="A38" s="562" t="s">
        <v>12</v>
      </c>
      <c r="B38" s="555"/>
      <c r="C38" s="637" t="s">
        <v>197</v>
      </c>
      <c r="D38" s="638"/>
      <c r="E38" s="742" t="s">
        <v>52</v>
      </c>
      <c r="F38" s="770"/>
      <c r="G38" s="765"/>
      <c r="H38" s="766"/>
      <c r="O38" s="1"/>
    </row>
    <row r="39" spans="1:29" ht="33" customHeight="1" x14ac:dyDescent="0.35">
      <c r="A39" s="772"/>
      <c r="B39" s="773"/>
      <c r="C39" s="654" t="s">
        <v>26</v>
      </c>
      <c r="D39" s="777"/>
      <c r="E39" s="744"/>
      <c r="F39" s="771"/>
      <c r="G39" s="767"/>
      <c r="H39" s="768"/>
      <c r="O39" s="1"/>
    </row>
    <row r="40" spans="1:29" x14ac:dyDescent="0.35">
      <c r="O40" s="1"/>
    </row>
    <row r="41" spans="1:29" x14ac:dyDescent="0.35">
      <c r="F41" s="776"/>
      <c r="O41" s="1"/>
    </row>
    <row r="42" spans="1:29" x14ac:dyDescent="0.35">
      <c r="F42" s="778"/>
    </row>
    <row r="43" spans="1:29" x14ac:dyDescent="0.35">
      <c r="F43" s="778"/>
    </row>
    <row r="44" spans="1:29" x14ac:dyDescent="0.35">
      <c r="F44" s="776"/>
    </row>
    <row r="45" spans="1:29" x14ac:dyDescent="0.35">
      <c r="F45" s="776"/>
    </row>
  </sheetData>
  <sheetProtection formatCells="0" formatColumns="0" formatRows="0"/>
  <autoFilter ref="A12:AC12">
    <filterColumn colId="1" showButton="0"/>
  </autoFilter>
  <mergeCells count="67">
    <mergeCell ref="B9:H9"/>
    <mergeCell ref="AD11:AH11"/>
    <mergeCell ref="A1:B3"/>
    <mergeCell ref="D1:F1"/>
    <mergeCell ref="D2:F2"/>
    <mergeCell ref="D3:F3"/>
    <mergeCell ref="AB11:AC11"/>
    <mergeCell ref="I11:M11"/>
    <mergeCell ref="P11:T11"/>
    <mergeCell ref="W11:AA11"/>
    <mergeCell ref="N11:O11"/>
    <mergeCell ref="I10:O10"/>
    <mergeCell ref="P10:V10"/>
    <mergeCell ref="U11:V11"/>
    <mergeCell ref="W10:AH10"/>
    <mergeCell ref="A4:H4"/>
    <mergeCell ref="B5:C5"/>
    <mergeCell ref="B6:C6"/>
    <mergeCell ref="B7:C7"/>
    <mergeCell ref="B8:C8"/>
    <mergeCell ref="F44:F45"/>
    <mergeCell ref="A34:B37"/>
    <mergeCell ref="C34:D34"/>
    <mergeCell ref="C35:D35"/>
    <mergeCell ref="C36:D36"/>
    <mergeCell ref="E36:E37"/>
    <mergeCell ref="C37:D37"/>
    <mergeCell ref="C38:D38"/>
    <mergeCell ref="C39:D39"/>
    <mergeCell ref="F41:F43"/>
    <mergeCell ref="F38:F39"/>
    <mergeCell ref="E38:E39"/>
    <mergeCell ref="G38:H39"/>
    <mergeCell ref="F32:F33"/>
    <mergeCell ref="F34:F35"/>
    <mergeCell ref="F36:F37"/>
    <mergeCell ref="A38:B39"/>
    <mergeCell ref="G34:H35"/>
    <mergeCell ref="G32:H33"/>
    <mergeCell ref="A32:B33"/>
    <mergeCell ref="C32:D32"/>
    <mergeCell ref="E32:E33"/>
    <mergeCell ref="C33:D33"/>
    <mergeCell ref="E34:E35"/>
    <mergeCell ref="A31:D31"/>
    <mergeCell ref="G36:H37"/>
    <mergeCell ref="G31:H31"/>
    <mergeCell ref="D28:H28"/>
    <mergeCell ref="D29:H29"/>
    <mergeCell ref="A29:B29"/>
    <mergeCell ref="D30:H30"/>
    <mergeCell ref="D27:H27"/>
    <mergeCell ref="A30:B30"/>
    <mergeCell ref="B11:C12"/>
    <mergeCell ref="D11:D12"/>
    <mergeCell ref="E11:E12"/>
    <mergeCell ref="A26:B26"/>
    <mergeCell ref="D26:H26"/>
    <mergeCell ref="A28:B28"/>
    <mergeCell ref="G11:H11"/>
    <mergeCell ref="A11:A12"/>
    <mergeCell ref="A27:B27"/>
    <mergeCell ref="A16:A21"/>
    <mergeCell ref="A25:B25"/>
    <mergeCell ref="D25:H25"/>
    <mergeCell ref="A22:A24"/>
    <mergeCell ref="F11:F12"/>
  </mergeCells>
  <phoneticPr fontId="13" type="noConversion"/>
  <hyperlinks>
    <hyperlink ref="AA18" r:id="rId1"/>
  </hyperlinks>
  <printOptions horizontalCentered="1"/>
  <pageMargins left="0.70866141732283472" right="0.70866141732283472" top="0.74803149606299213" bottom="0.74803149606299213" header="0.31496062992125984" footer="0.31496062992125984"/>
  <pageSetup scale="26" orientation="landscape" r:id="rId2"/>
  <rowBreaks count="1" manualBreakCount="1">
    <brk id="24" max="33" man="1"/>
  </rowBreaks>
  <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F734B4FE-1920-4FDB-890A-BC75DB38480B}">
            <xm:f>NOT(ISERROR(SEARCH(Hoja1!$B$4,O13)))</xm:f>
            <xm:f>Hoja1!$B$4</xm:f>
            <x14:dxf>
              <fill>
                <patternFill>
                  <bgColor rgb="FFFF0000"/>
                </patternFill>
              </fill>
            </x14:dxf>
          </x14:cfRule>
          <x14:cfRule type="containsText" priority="2" operator="containsText" id="{5A6591E2-C762-45D6-AC75-D981413991F6}">
            <xm:f>NOT(ISERROR(SEARCH(Hoja1!$B$3,O13)))</xm:f>
            <xm:f>Hoja1!$B$3</xm:f>
            <x14:dxf>
              <fill>
                <patternFill>
                  <bgColor rgb="FFFFFF00"/>
                </patternFill>
              </fill>
            </x14:dxf>
          </x14:cfRule>
          <x14:cfRule type="containsText" priority="3" operator="containsText" id="{380D6EC8-7FC1-4589-BECD-BEB7327527E7}">
            <xm:f>NOT(ISERROR(SEARCH(Hoja1!$B$2,O13)))</xm:f>
            <xm:f>Hoja1!$B$2</xm:f>
            <x14:dxf>
              <fill>
                <patternFill>
                  <bgColor rgb="FF92D050"/>
                </patternFill>
              </fill>
            </x14:dxf>
          </x14:cfRule>
          <xm:sqref>O13:O24 AC13 V13:V24 AC15 AC17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Hoja1!$B$2:$B$5</xm:f>
          </x14:formula1>
          <xm:sqref>O13:O36 V13:V30 AC13 AC15 AC17 AC25:AC30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35"/>
  <sheetViews>
    <sheetView showGridLines="0" view="pageBreakPreview" topLeftCell="AB26" zoomScale="70" zoomScaleNormal="50" zoomScaleSheetLayoutView="70" workbookViewId="0">
      <selection activeCell="AE28" sqref="AE28"/>
    </sheetView>
  </sheetViews>
  <sheetFormatPr baseColWidth="10" defaultColWidth="11.453125" defaultRowHeight="14.5" x14ac:dyDescent="0.35"/>
  <cols>
    <col min="1" max="1" width="19.90625" style="50" customWidth="1"/>
    <col min="2" max="2" width="6.36328125" style="50" customWidth="1"/>
    <col min="3" max="3" width="34.54296875" style="50" customWidth="1"/>
    <col min="4" max="4" width="39" style="50" customWidth="1"/>
    <col min="5" max="5" width="42.08984375" style="50" customWidth="1"/>
    <col min="6" max="6" width="31.6328125" style="50" customWidth="1"/>
    <col min="7" max="7" width="13.36328125" style="55" customWidth="1"/>
    <col min="8" max="8" width="20" style="55" bestFit="1" customWidth="1"/>
    <col min="9" max="11" width="11.453125" style="50" hidden="1" customWidth="1"/>
    <col min="12" max="12" width="19" style="50" hidden="1" customWidth="1"/>
    <col min="13" max="13" width="11.453125" style="50" hidden="1" customWidth="1"/>
    <col min="14" max="15" width="18.453125" style="50" hidden="1" customWidth="1"/>
    <col min="16" max="16" width="13.453125" style="50" hidden="1" customWidth="1"/>
    <col min="17" max="21" width="11.453125" style="50" hidden="1" customWidth="1"/>
    <col min="22" max="22" width="18.453125" style="50" hidden="1" customWidth="1"/>
    <col min="23" max="23" width="19.1796875" style="50" customWidth="1"/>
    <col min="24" max="24" width="11.6328125" style="50" customWidth="1"/>
    <col min="25" max="25" width="12.6328125" style="50" customWidth="1"/>
    <col min="26" max="26" width="43.08984375" style="50" customWidth="1"/>
    <col min="27" max="27" width="40.81640625" style="50" customWidth="1"/>
    <col min="28" max="28" width="42" style="50" customWidth="1"/>
    <col min="29" max="29" width="19.54296875" style="50" customWidth="1"/>
    <col min="30" max="30" width="44.1796875" style="50" customWidth="1"/>
    <col min="31" max="31" width="38.1796875" style="50" customWidth="1"/>
    <col min="32" max="32" width="11.453125" style="50" customWidth="1"/>
    <col min="33" max="16384" width="11.453125" style="50"/>
  </cols>
  <sheetData>
    <row r="1" spans="1:34" x14ac:dyDescent="0.35">
      <c r="A1" s="572"/>
      <c r="B1" s="572"/>
      <c r="C1" s="47" t="s">
        <v>238</v>
      </c>
      <c r="D1" s="573" t="s">
        <v>239</v>
      </c>
      <c r="E1" s="573"/>
      <c r="F1" s="573"/>
      <c r="G1" s="48" t="s">
        <v>240</v>
      </c>
      <c r="H1" s="49" t="s">
        <v>241</v>
      </c>
    </row>
    <row r="2" spans="1:34" x14ac:dyDescent="0.35">
      <c r="A2" s="572"/>
      <c r="B2" s="572"/>
      <c r="C2" s="47" t="s">
        <v>242</v>
      </c>
      <c r="D2" s="573" t="s">
        <v>243</v>
      </c>
      <c r="E2" s="573"/>
      <c r="F2" s="573"/>
      <c r="G2" s="48" t="s">
        <v>10</v>
      </c>
      <c r="H2" s="51">
        <v>3</v>
      </c>
    </row>
    <row r="3" spans="1:34" x14ac:dyDescent="0.35">
      <c r="A3" s="572"/>
      <c r="B3" s="572"/>
      <c r="C3" s="47" t="s">
        <v>244</v>
      </c>
      <c r="D3" s="574"/>
      <c r="E3" s="574"/>
      <c r="F3" s="574"/>
      <c r="G3" s="48" t="s">
        <v>245</v>
      </c>
      <c r="H3" s="49" t="s">
        <v>246</v>
      </c>
    </row>
    <row r="4" spans="1:34" s="1" customFormat="1" ht="54" customHeight="1" x14ac:dyDescent="0.25">
      <c r="A4" s="606" t="s">
        <v>331</v>
      </c>
      <c r="B4" s="606"/>
      <c r="C4" s="606"/>
      <c r="D4" s="606"/>
      <c r="E4" s="606"/>
      <c r="F4" s="606"/>
      <c r="G4" s="606"/>
      <c r="H4" s="606"/>
      <c r="O4" s="4"/>
      <c r="V4" s="4"/>
      <c r="AC4" s="4"/>
    </row>
    <row r="5" spans="1:34" s="17" customFormat="1" ht="31.25" customHeight="1" x14ac:dyDescent="0.3">
      <c r="A5" s="788" t="s">
        <v>6</v>
      </c>
      <c r="B5" s="789"/>
      <c r="C5" s="64">
        <v>2020</v>
      </c>
      <c r="O5" s="8"/>
      <c r="V5" s="8"/>
      <c r="AC5" s="8"/>
    </row>
    <row r="6" spans="1:34" s="17" customFormat="1" ht="31.25" customHeight="1" x14ac:dyDescent="0.35">
      <c r="A6" s="788" t="s">
        <v>36</v>
      </c>
      <c r="B6" s="789"/>
      <c r="C6" s="66" t="s">
        <v>464</v>
      </c>
      <c r="O6" s="8"/>
      <c r="V6" s="8"/>
      <c r="AC6" s="8"/>
    </row>
    <row r="7" spans="1:34" s="17" customFormat="1" ht="31.25" customHeight="1" x14ac:dyDescent="0.35">
      <c r="A7" s="788" t="s">
        <v>41</v>
      </c>
      <c r="B7" s="789"/>
      <c r="C7" s="66" t="s">
        <v>464</v>
      </c>
      <c r="O7" s="8"/>
      <c r="V7" s="8"/>
      <c r="AC7" s="8"/>
    </row>
    <row r="8" spans="1:34" s="17" customFormat="1" ht="31.25" customHeight="1" x14ac:dyDescent="0.35">
      <c r="A8" s="788" t="s">
        <v>10</v>
      </c>
      <c r="B8" s="789"/>
      <c r="C8" s="65">
        <v>4</v>
      </c>
      <c r="O8" s="8"/>
      <c r="V8" s="8"/>
      <c r="AC8" s="8"/>
    </row>
    <row r="9" spans="1:34" s="17" customFormat="1" ht="31.25" customHeight="1" x14ac:dyDescent="0.35">
      <c r="A9" s="787" t="s">
        <v>7</v>
      </c>
      <c r="B9" s="787"/>
      <c r="C9" s="784" t="s">
        <v>247</v>
      </c>
      <c r="D9" s="785"/>
      <c r="E9" s="785"/>
      <c r="F9" s="785"/>
      <c r="G9" s="785"/>
      <c r="H9" s="786"/>
      <c r="I9" s="50"/>
      <c r="O9" s="8"/>
      <c r="V9" s="8"/>
      <c r="AC9" s="8"/>
    </row>
    <row r="10" spans="1:34" ht="31.25" customHeight="1" x14ac:dyDescent="0.35">
      <c r="A10" s="787" t="s">
        <v>248</v>
      </c>
      <c r="B10" s="787"/>
      <c r="C10" s="784" t="s">
        <v>249</v>
      </c>
      <c r="D10" s="785"/>
      <c r="E10" s="785"/>
      <c r="F10" s="785"/>
      <c r="G10" s="785"/>
      <c r="H10" s="786"/>
    </row>
    <row r="11" spans="1:34" ht="31.25" customHeight="1" x14ac:dyDescent="0.35">
      <c r="A11" s="790" t="s">
        <v>250</v>
      </c>
      <c r="B11" s="791"/>
      <c r="C11" s="794" t="s">
        <v>251</v>
      </c>
      <c r="D11" s="795"/>
      <c r="E11" s="795"/>
      <c r="F11" s="795"/>
      <c r="G11" s="795"/>
      <c r="H11" s="796"/>
    </row>
    <row r="12" spans="1:34" ht="31.25" customHeight="1" x14ac:dyDescent="0.35">
      <c r="A12" s="792"/>
      <c r="B12" s="793"/>
      <c r="C12" s="797" t="s">
        <v>252</v>
      </c>
      <c r="D12" s="798"/>
      <c r="E12" s="798"/>
      <c r="F12" s="798"/>
      <c r="G12" s="798"/>
      <c r="H12" s="799"/>
    </row>
    <row r="13" spans="1:34" ht="37.25" customHeight="1" x14ac:dyDescent="0.35">
      <c r="A13" s="806"/>
      <c r="B13" s="807"/>
      <c r="C13" s="807"/>
      <c r="D13" s="807"/>
      <c r="E13" s="807"/>
      <c r="F13" s="807"/>
      <c r="G13" s="807"/>
      <c r="H13" s="807"/>
      <c r="I13" s="808" t="s">
        <v>60</v>
      </c>
      <c r="J13" s="808"/>
      <c r="K13" s="808"/>
      <c r="L13" s="808"/>
      <c r="M13" s="808"/>
      <c r="N13" s="808"/>
      <c r="O13" s="808"/>
      <c r="P13" s="809" t="s">
        <v>61</v>
      </c>
      <c r="Q13" s="809"/>
      <c r="R13" s="809"/>
      <c r="S13" s="809"/>
      <c r="T13" s="809"/>
      <c r="U13" s="809"/>
      <c r="V13" s="809"/>
      <c r="W13" s="832" t="s">
        <v>62</v>
      </c>
      <c r="X13" s="833"/>
      <c r="Y13" s="833"/>
      <c r="Z13" s="833"/>
      <c r="AA13" s="833"/>
      <c r="AB13" s="833"/>
      <c r="AC13" s="833"/>
      <c r="AD13" s="833"/>
      <c r="AE13" s="833"/>
      <c r="AF13" s="833"/>
      <c r="AG13" s="833"/>
      <c r="AH13" s="833"/>
    </row>
    <row r="14" spans="1:34" s="119" customFormat="1" ht="56.4" customHeight="1" x14ac:dyDescent="0.35">
      <c r="A14" s="810" t="s">
        <v>364</v>
      </c>
      <c r="B14" s="810"/>
      <c r="C14" s="810"/>
      <c r="D14" s="810"/>
      <c r="E14" s="810"/>
      <c r="F14" s="810"/>
      <c r="G14" s="810"/>
      <c r="H14" s="810"/>
      <c r="I14" s="527" t="s">
        <v>71</v>
      </c>
      <c r="J14" s="805"/>
      <c r="K14" s="805"/>
      <c r="L14" s="805"/>
      <c r="M14" s="805"/>
      <c r="N14" s="805" t="s">
        <v>64</v>
      </c>
      <c r="O14" s="805"/>
      <c r="P14" s="805" t="s">
        <v>71</v>
      </c>
      <c r="Q14" s="805"/>
      <c r="R14" s="805"/>
      <c r="S14" s="805"/>
      <c r="T14" s="805"/>
      <c r="U14" s="805" t="s">
        <v>64</v>
      </c>
      <c r="V14" s="805"/>
      <c r="W14" s="805" t="s">
        <v>71</v>
      </c>
      <c r="X14" s="805"/>
      <c r="Y14" s="805"/>
      <c r="Z14" s="805"/>
      <c r="AA14" s="805"/>
      <c r="AB14" s="805" t="s">
        <v>64</v>
      </c>
      <c r="AC14" s="805"/>
      <c r="AD14" s="504" t="s">
        <v>622</v>
      </c>
      <c r="AE14" s="504"/>
      <c r="AF14" s="504"/>
      <c r="AG14" s="504"/>
      <c r="AH14" s="504"/>
    </row>
    <row r="15" spans="1:34" s="120" customFormat="1" ht="62" x14ac:dyDescent="0.35">
      <c r="A15" s="802" t="s">
        <v>332</v>
      </c>
      <c r="B15" s="802"/>
      <c r="C15" s="493" t="s">
        <v>253</v>
      </c>
      <c r="D15" s="493" t="s">
        <v>334</v>
      </c>
      <c r="E15" s="493" t="s">
        <v>333</v>
      </c>
      <c r="F15" s="493" t="s">
        <v>254</v>
      </c>
      <c r="G15" s="493" t="s">
        <v>255</v>
      </c>
      <c r="H15" s="494" t="s">
        <v>256</v>
      </c>
      <c r="I15" s="495" t="s">
        <v>65</v>
      </c>
      <c r="J15" s="492" t="s">
        <v>66</v>
      </c>
      <c r="K15" s="492" t="s">
        <v>257</v>
      </c>
      <c r="L15" s="492" t="s">
        <v>67</v>
      </c>
      <c r="M15" s="492" t="s">
        <v>68</v>
      </c>
      <c r="N15" s="492" t="s">
        <v>69</v>
      </c>
      <c r="O15" s="492" t="s">
        <v>73</v>
      </c>
      <c r="P15" s="492" t="s">
        <v>65</v>
      </c>
      <c r="Q15" s="492" t="s">
        <v>66</v>
      </c>
      <c r="R15" s="492" t="s">
        <v>257</v>
      </c>
      <c r="S15" s="492" t="s">
        <v>67</v>
      </c>
      <c r="T15" s="492" t="s">
        <v>68</v>
      </c>
      <c r="U15" s="492" t="s">
        <v>69</v>
      </c>
      <c r="V15" s="492" t="s">
        <v>73</v>
      </c>
      <c r="W15" s="492" t="s">
        <v>65</v>
      </c>
      <c r="X15" s="492" t="s">
        <v>66</v>
      </c>
      <c r="Y15" s="492" t="s">
        <v>257</v>
      </c>
      <c r="Z15" s="492" t="s">
        <v>67</v>
      </c>
      <c r="AA15" s="492" t="s">
        <v>68</v>
      </c>
      <c r="AB15" s="492" t="s">
        <v>69</v>
      </c>
      <c r="AC15" s="492" t="s">
        <v>73</v>
      </c>
      <c r="AD15" s="496" t="s">
        <v>623</v>
      </c>
      <c r="AE15" s="496" t="s">
        <v>643</v>
      </c>
      <c r="AF15" s="496" t="s">
        <v>625</v>
      </c>
      <c r="AG15" s="496" t="s">
        <v>626</v>
      </c>
      <c r="AH15" s="496" t="s">
        <v>627</v>
      </c>
    </row>
    <row r="16" spans="1:34" s="119" customFormat="1" ht="56" x14ac:dyDescent="0.35">
      <c r="A16" s="803" t="s">
        <v>258</v>
      </c>
      <c r="B16" s="213" t="s">
        <v>101</v>
      </c>
      <c r="C16" s="418" t="s">
        <v>340</v>
      </c>
      <c r="D16" s="418" t="s">
        <v>365</v>
      </c>
      <c r="E16" s="418" t="s">
        <v>335</v>
      </c>
      <c r="F16" s="418" t="s">
        <v>259</v>
      </c>
      <c r="G16" s="419">
        <v>43862</v>
      </c>
      <c r="H16" s="419">
        <v>43890</v>
      </c>
      <c r="I16" s="325"/>
      <c r="J16" s="325"/>
      <c r="K16" s="326"/>
      <c r="L16" s="325"/>
      <c r="M16" s="325"/>
      <c r="N16" s="325"/>
      <c r="O16" s="325"/>
      <c r="P16" s="328"/>
      <c r="Q16" s="328"/>
      <c r="R16" s="329"/>
      <c r="S16" s="328"/>
      <c r="T16" s="328"/>
      <c r="U16" s="328"/>
      <c r="V16" s="328"/>
      <c r="W16" s="332"/>
      <c r="X16" s="332"/>
      <c r="Y16" s="333"/>
      <c r="Z16" s="332" t="s">
        <v>480</v>
      </c>
      <c r="AA16" s="332"/>
      <c r="AB16" s="332"/>
      <c r="AC16" s="332"/>
      <c r="AD16" s="214" t="s">
        <v>701</v>
      </c>
      <c r="AE16" s="213" t="s">
        <v>635</v>
      </c>
      <c r="AF16" s="221">
        <v>100</v>
      </c>
      <c r="AG16" s="221">
        <v>100</v>
      </c>
      <c r="AH16" s="221">
        <f>(AF16+AG16)/2</f>
        <v>100</v>
      </c>
    </row>
    <row r="17" spans="1:34" s="119" customFormat="1" ht="56" x14ac:dyDescent="0.35">
      <c r="A17" s="803"/>
      <c r="B17" s="213" t="s">
        <v>138</v>
      </c>
      <c r="C17" s="418" t="s">
        <v>341</v>
      </c>
      <c r="D17" s="418" t="s">
        <v>336</v>
      </c>
      <c r="E17" s="418" t="s">
        <v>337</v>
      </c>
      <c r="F17" s="418" t="s">
        <v>113</v>
      </c>
      <c r="G17" s="419">
        <v>43922</v>
      </c>
      <c r="H17" s="419">
        <v>43951</v>
      </c>
      <c r="I17" s="325"/>
      <c r="J17" s="325"/>
      <c r="K17" s="326"/>
      <c r="L17" s="325"/>
      <c r="M17" s="325"/>
      <c r="N17" s="325"/>
      <c r="O17" s="325"/>
      <c r="P17" s="328"/>
      <c r="Q17" s="328"/>
      <c r="R17" s="329"/>
      <c r="S17" s="328"/>
      <c r="T17" s="328"/>
      <c r="U17" s="328"/>
      <c r="V17" s="328"/>
      <c r="W17" s="332"/>
      <c r="X17" s="332"/>
      <c r="Y17" s="333"/>
      <c r="Z17" s="332" t="s">
        <v>480</v>
      </c>
      <c r="AA17" s="332"/>
      <c r="AB17" s="332"/>
      <c r="AC17" s="332"/>
      <c r="AD17" s="214" t="s">
        <v>702</v>
      </c>
      <c r="AE17" s="213" t="s">
        <v>635</v>
      </c>
      <c r="AF17" s="221">
        <v>100</v>
      </c>
      <c r="AG17" s="221">
        <v>100</v>
      </c>
      <c r="AH17" s="221">
        <f>(AF17+AG17)/2</f>
        <v>100</v>
      </c>
    </row>
    <row r="18" spans="1:34" s="119" customFormat="1" ht="70" x14ac:dyDescent="0.35">
      <c r="A18" s="803"/>
      <c r="B18" s="213" t="s">
        <v>140</v>
      </c>
      <c r="C18" s="418" t="s">
        <v>342</v>
      </c>
      <c r="D18" s="418" t="s">
        <v>338</v>
      </c>
      <c r="E18" s="418" t="s">
        <v>339</v>
      </c>
      <c r="F18" s="418" t="s">
        <v>113</v>
      </c>
      <c r="G18" s="419">
        <v>43952</v>
      </c>
      <c r="H18" s="419">
        <v>43982</v>
      </c>
      <c r="I18" s="325"/>
      <c r="J18" s="325"/>
      <c r="K18" s="326"/>
      <c r="L18" s="325"/>
      <c r="M18" s="325"/>
      <c r="N18" s="325"/>
      <c r="O18" s="325"/>
      <c r="P18" s="328"/>
      <c r="Q18" s="328"/>
      <c r="R18" s="329"/>
      <c r="S18" s="328"/>
      <c r="T18" s="328"/>
      <c r="U18" s="328"/>
      <c r="V18" s="328"/>
      <c r="W18" s="332"/>
      <c r="X18" s="332"/>
      <c r="Y18" s="333"/>
      <c r="Z18" s="332" t="s">
        <v>480</v>
      </c>
      <c r="AA18" s="332"/>
      <c r="AB18" s="332"/>
      <c r="AC18" s="332"/>
      <c r="AD18" s="214" t="s">
        <v>703</v>
      </c>
      <c r="AE18" s="213" t="s">
        <v>635</v>
      </c>
      <c r="AF18" s="221">
        <v>100</v>
      </c>
      <c r="AG18" s="221">
        <v>100</v>
      </c>
      <c r="AH18" s="221">
        <f>(AF18+AG18)/2</f>
        <v>100</v>
      </c>
    </row>
    <row r="19" spans="1:34" s="119" customFormat="1" ht="292.5" customHeight="1" x14ac:dyDescent="0.35">
      <c r="A19" s="800" t="s">
        <v>260</v>
      </c>
      <c r="B19" s="803" t="s">
        <v>89</v>
      </c>
      <c r="C19" s="804" t="s">
        <v>366</v>
      </c>
      <c r="D19" s="804" t="s">
        <v>346</v>
      </c>
      <c r="E19" s="804" t="s">
        <v>347</v>
      </c>
      <c r="F19" s="804" t="s">
        <v>261</v>
      </c>
      <c r="G19" s="811">
        <v>43983</v>
      </c>
      <c r="H19" s="811">
        <v>44165</v>
      </c>
      <c r="I19" s="325"/>
      <c r="J19" s="325"/>
      <c r="K19" s="326"/>
      <c r="L19" s="325"/>
      <c r="M19" s="325"/>
      <c r="N19" s="325"/>
      <c r="O19" s="325"/>
      <c r="P19" s="328"/>
      <c r="Q19" s="328"/>
      <c r="R19" s="329"/>
      <c r="S19" s="328"/>
      <c r="T19" s="328"/>
      <c r="U19" s="328"/>
      <c r="V19" s="328"/>
      <c r="W19" s="838">
        <v>4</v>
      </c>
      <c r="X19" s="838">
        <v>4</v>
      </c>
      <c r="Y19" s="837">
        <f>+X19/W19</f>
        <v>1</v>
      </c>
      <c r="Z19" s="835" t="s">
        <v>600</v>
      </c>
      <c r="AA19" s="836" t="s">
        <v>529</v>
      </c>
      <c r="AB19" s="835" t="s">
        <v>602</v>
      </c>
      <c r="AC19" s="838" t="s">
        <v>500</v>
      </c>
      <c r="AD19" s="800" t="s">
        <v>704</v>
      </c>
      <c r="AE19" s="803" t="s">
        <v>635</v>
      </c>
      <c r="AF19" s="834">
        <v>100</v>
      </c>
      <c r="AG19" s="834">
        <v>100</v>
      </c>
      <c r="AH19" s="834">
        <f t="shared" ref="AH19:AH20" si="0">(AF19+AG19)/2</f>
        <v>100</v>
      </c>
    </row>
    <row r="20" spans="1:34" s="119" customFormat="1" ht="339.5" customHeight="1" x14ac:dyDescent="0.35">
      <c r="A20" s="800"/>
      <c r="B20" s="803"/>
      <c r="C20" s="804"/>
      <c r="D20" s="804"/>
      <c r="E20" s="804"/>
      <c r="F20" s="804"/>
      <c r="G20" s="811"/>
      <c r="H20" s="811"/>
      <c r="I20" s="325"/>
      <c r="J20" s="325"/>
      <c r="K20" s="326"/>
      <c r="L20" s="325"/>
      <c r="M20" s="325"/>
      <c r="N20" s="325"/>
      <c r="O20" s="325"/>
      <c r="P20" s="328"/>
      <c r="Q20" s="328"/>
      <c r="R20" s="329"/>
      <c r="S20" s="328"/>
      <c r="T20" s="328"/>
      <c r="U20" s="328"/>
      <c r="V20" s="328"/>
      <c r="W20" s="838"/>
      <c r="X20" s="838"/>
      <c r="Y20" s="837"/>
      <c r="Z20" s="835"/>
      <c r="AA20" s="835"/>
      <c r="AB20" s="835"/>
      <c r="AC20" s="838"/>
      <c r="AD20" s="800"/>
      <c r="AE20" s="803"/>
      <c r="AF20" s="834"/>
      <c r="AG20" s="834">
        <v>100</v>
      </c>
      <c r="AH20" s="834">
        <f t="shared" si="0"/>
        <v>50</v>
      </c>
    </row>
    <row r="21" spans="1:34" s="193" customFormat="1" ht="408.65" customHeight="1" x14ac:dyDescent="0.35">
      <c r="A21" s="800"/>
      <c r="B21" s="420" t="s">
        <v>144</v>
      </c>
      <c r="C21" s="421" t="s">
        <v>348</v>
      </c>
      <c r="D21" s="421" t="s">
        <v>349</v>
      </c>
      <c r="E21" s="421" t="s">
        <v>367</v>
      </c>
      <c r="F21" s="421" t="s">
        <v>262</v>
      </c>
      <c r="G21" s="422">
        <v>43983</v>
      </c>
      <c r="H21" s="422">
        <v>44165</v>
      </c>
      <c r="I21" s="325"/>
      <c r="J21" s="325"/>
      <c r="K21" s="326"/>
      <c r="L21" s="325"/>
      <c r="M21" s="325"/>
      <c r="N21" s="325"/>
      <c r="O21" s="325"/>
      <c r="P21" s="423"/>
      <c r="Q21" s="423"/>
      <c r="R21" s="329"/>
      <c r="S21" s="330"/>
      <c r="T21" s="424"/>
      <c r="U21" s="328"/>
      <c r="V21" s="328"/>
      <c r="W21" s="332">
        <v>29</v>
      </c>
      <c r="X21" s="332">
        <v>29</v>
      </c>
      <c r="Y21" s="333">
        <f>+X21/W21</f>
        <v>1</v>
      </c>
      <c r="Z21" s="417" t="s">
        <v>616</v>
      </c>
      <c r="AA21" s="332" t="s">
        <v>603</v>
      </c>
      <c r="AB21" s="417" t="s">
        <v>604</v>
      </c>
      <c r="AC21" s="417" t="s">
        <v>518</v>
      </c>
      <c r="AD21" s="214" t="s">
        <v>705</v>
      </c>
      <c r="AE21" s="213" t="s">
        <v>635</v>
      </c>
      <c r="AF21" s="221">
        <v>100</v>
      </c>
      <c r="AG21" s="221">
        <v>100</v>
      </c>
      <c r="AH21" s="221">
        <f>(AF21+AG21)/2</f>
        <v>100</v>
      </c>
    </row>
    <row r="22" spans="1:34" s="119" customFormat="1" ht="87" customHeight="1" x14ac:dyDescent="0.35">
      <c r="A22" s="800"/>
      <c r="B22" s="800" t="s">
        <v>148</v>
      </c>
      <c r="C22" s="801" t="s">
        <v>343</v>
      </c>
      <c r="D22" s="418" t="s">
        <v>368</v>
      </c>
      <c r="E22" s="418" t="s">
        <v>350</v>
      </c>
      <c r="F22" s="213" t="s">
        <v>113</v>
      </c>
      <c r="G22" s="419">
        <v>44013</v>
      </c>
      <c r="H22" s="419">
        <v>44044</v>
      </c>
      <c r="I22" s="325"/>
      <c r="J22" s="325"/>
      <c r="K22" s="326"/>
      <c r="L22" s="325"/>
      <c r="M22" s="325"/>
      <c r="N22" s="325"/>
      <c r="O22" s="325"/>
      <c r="P22" s="423"/>
      <c r="Q22" s="423"/>
      <c r="R22" s="329"/>
      <c r="S22" s="330"/>
      <c r="T22" s="425"/>
      <c r="U22" s="328"/>
      <c r="V22" s="328"/>
      <c r="W22" s="332"/>
      <c r="X22" s="332"/>
      <c r="Y22" s="333"/>
      <c r="Z22" s="332" t="s">
        <v>480</v>
      </c>
      <c r="AA22" s="332"/>
      <c r="AB22" s="332"/>
      <c r="AC22" s="332"/>
      <c r="AD22" s="438" t="s">
        <v>707</v>
      </c>
      <c r="AE22" s="213" t="s">
        <v>635</v>
      </c>
      <c r="AF22" s="221">
        <v>100</v>
      </c>
      <c r="AG22" s="221">
        <v>100</v>
      </c>
      <c r="AH22" s="221">
        <f>(AF22+AG22)/2</f>
        <v>100</v>
      </c>
    </row>
    <row r="23" spans="1:34" s="119" customFormat="1" ht="267" customHeight="1" x14ac:dyDescent="0.35">
      <c r="A23" s="800"/>
      <c r="B23" s="800"/>
      <c r="C23" s="801"/>
      <c r="D23" s="426" t="s">
        <v>368</v>
      </c>
      <c r="E23" s="426" t="s">
        <v>350</v>
      </c>
      <c r="F23" s="213" t="s">
        <v>113</v>
      </c>
      <c r="G23" s="427">
        <v>44136</v>
      </c>
      <c r="H23" s="427">
        <v>44196</v>
      </c>
      <c r="I23" s="325"/>
      <c r="J23" s="325"/>
      <c r="K23" s="326"/>
      <c r="L23" s="325"/>
      <c r="M23" s="325"/>
      <c r="N23" s="325"/>
      <c r="O23" s="325"/>
      <c r="P23" s="423"/>
      <c r="Q23" s="423"/>
      <c r="R23" s="329"/>
      <c r="S23" s="330"/>
      <c r="T23" s="425"/>
      <c r="U23" s="328"/>
      <c r="V23" s="328"/>
      <c r="W23" s="332">
        <v>1</v>
      </c>
      <c r="X23" s="332">
        <v>1</v>
      </c>
      <c r="Y23" s="333">
        <f>+X23/W23</f>
        <v>1</v>
      </c>
      <c r="Z23" s="310" t="s">
        <v>606</v>
      </c>
      <c r="AA23" s="332" t="s">
        <v>603</v>
      </c>
      <c r="AB23" s="310" t="s">
        <v>605</v>
      </c>
      <c r="AC23" s="310" t="s">
        <v>518</v>
      </c>
      <c r="AD23" s="438" t="s">
        <v>706</v>
      </c>
      <c r="AE23" s="213" t="s">
        <v>635</v>
      </c>
      <c r="AF23" s="221">
        <v>100</v>
      </c>
      <c r="AG23" s="221">
        <v>100</v>
      </c>
      <c r="AH23" s="221">
        <f>(AF23+AG23)/2</f>
        <v>100</v>
      </c>
    </row>
    <row r="24" spans="1:34" s="119" customFormat="1" ht="226.25" customHeight="1" x14ac:dyDescent="0.35">
      <c r="A24" s="800"/>
      <c r="B24" s="428" t="s">
        <v>177</v>
      </c>
      <c r="C24" s="429" t="s">
        <v>344</v>
      </c>
      <c r="D24" s="430" t="s">
        <v>351</v>
      </c>
      <c r="E24" s="430" t="s">
        <v>352</v>
      </c>
      <c r="F24" s="199" t="s">
        <v>353</v>
      </c>
      <c r="G24" s="431">
        <v>44075</v>
      </c>
      <c r="H24" s="431">
        <v>44135</v>
      </c>
      <c r="I24" s="325"/>
      <c r="J24" s="325"/>
      <c r="K24" s="326"/>
      <c r="L24" s="325"/>
      <c r="M24" s="325"/>
      <c r="N24" s="325"/>
      <c r="O24" s="325"/>
      <c r="P24" s="423"/>
      <c r="Q24" s="423"/>
      <c r="R24" s="329"/>
      <c r="S24" s="330"/>
      <c r="T24" s="425"/>
      <c r="U24" s="328"/>
      <c r="V24" s="328"/>
      <c r="W24" s="332">
        <v>1</v>
      </c>
      <c r="X24" s="332">
        <v>1</v>
      </c>
      <c r="Y24" s="333">
        <f>+X24/W24</f>
        <v>1</v>
      </c>
      <c r="Z24" s="310" t="s">
        <v>607</v>
      </c>
      <c r="AA24" s="310" t="s">
        <v>609</v>
      </c>
      <c r="AB24" s="310" t="s">
        <v>608</v>
      </c>
      <c r="AC24" s="310" t="s">
        <v>518</v>
      </c>
      <c r="AD24" s="438" t="s">
        <v>708</v>
      </c>
      <c r="AE24" s="213" t="s">
        <v>635</v>
      </c>
      <c r="AF24" s="221">
        <v>100</v>
      </c>
      <c r="AG24" s="221">
        <v>100</v>
      </c>
      <c r="AH24" s="221">
        <f>(AF24+AG24)/2</f>
        <v>100</v>
      </c>
    </row>
    <row r="25" spans="1:34" s="119" customFormat="1" ht="249.65" customHeight="1" x14ac:dyDescent="0.35">
      <c r="A25" s="800"/>
      <c r="B25" s="428" t="s">
        <v>345</v>
      </c>
      <c r="C25" s="432" t="s">
        <v>408</v>
      </c>
      <c r="D25" s="432" t="s">
        <v>409</v>
      </c>
      <c r="E25" s="432" t="s">
        <v>410</v>
      </c>
      <c r="F25" s="433" t="s">
        <v>354</v>
      </c>
      <c r="G25" s="434">
        <v>44105</v>
      </c>
      <c r="H25" s="434">
        <v>44180</v>
      </c>
      <c r="I25" s="325"/>
      <c r="J25" s="325"/>
      <c r="K25" s="326"/>
      <c r="L25" s="325"/>
      <c r="M25" s="325"/>
      <c r="N25" s="325"/>
      <c r="O25" s="325"/>
      <c r="P25" s="423"/>
      <c r="Q25" s="423"/>
      <c r="R25" s="329"/>
      <c r="S25" s="330"/>
      <c r="T25" s="425"/>
      <c r="U25" s="328"/>
      <c r="V25" s="328"/>
      <c r="W25" s="332">
        <v>1</v>
      </c>
      <c r="X25" s="332">
        <v>1</v>
      </c>
      <c r="Y25" s="333">
        <f>+X25/W25</f>
        <v>1</v>
      </c>
      <c r="Z25" s="310" t="s">
        <v>612</v>
      </c>
      <c r="AA25" s="435" t="s">
        <v>611</v>
      </c>
      <c r="AB25" s="310" t="s">
        <v>610</v>
      </c>
      <c r="AC25" s="310" t="s">
        <v>518</v>
      </c>
      <c r="AD25" s="438" t="s">
        <v>709</v>
      </c>
      <c r="AE25" s="213" t="s">
        <v>635</v>
      </c>
      <c r="AF25" s="221">
        <v>100</v>
      </c>
      <c r="AG25" s="221">
        <v>100</v>
      </c>
      <c r="AH25" s="221">
        <f>(AF25+AG25)/2</f>
        <v>100</v>
      </c>
    </row>
    <row r="26" spans="1:34" s="119" customFormat="1" ht="132.65" customHeight="1" x14ac:dyDescent="0.35">
      <c r="A26" s="800" t="s">
        <v>263</v>
      </c>
      <c r="B26" s="428" t="s">
        <v>90</v>
      </c>
      <c r="C26" s="430" t="s">
        <v>355</v>
      </c>
      <c r="D26" s="436" t="s">
        <v>356</v>
      </c>
      <c r="E26" s="430" t="s">
        <v>357</v>
      </c>
      <c r="F26" s="199" t="s">
        <v>358</v>
      </c>
      <c r="G26" s="201">
        <v>43891</v>
      </c>
      <c r="H26" s="431">
        <v>44196</v>
      </c>
      <c r="I26" s="325"/>
      <c r="J26" s="325"/>
      <c r="K26" s="326"/>
      <c r="L26" s="325"/>
      <c r="M26" s="325"/>
      <c r="N26" s="325"/>
      <c r="O26" s="325"/>
      <c r="P26" s="328"/>
      <c r="Q26" s="328"/>
      <c r="R26" s="329"/>
      <c r="S26" s="328"/>
      <c r="T26" s="328"/>
      <c r="U26" s="328"/>
      <c r="V26" s="328"/>
      <c r="W26" s="332">
        <v>1</v>
      </c>
      <c r="X26" s="332">
        <v>1</v>
      </c>
      <c r="Y26" s="333">
        <f>+X26/W26</f>
        <v>1</v>
      </c>
      <c r="Z26" s="310" t="s">
        <v>613</v>
      </c>
      <c r="AA26" s="310" t="s">
        <v>614</v>
      </c>
      <c r="AB26" s="310" t="s">
        <v>615</v>
      </c>
      <c r="AC26" s="310" t="s">
        <v>518</v>
      </c>
      <c r="AD26" s="438" t="s">
        <v>699</v>
      </c>
      <c r="AE26" s="213" t="s">
        <v>635</v>
      </c>
      <c r="AF26" s="221">
        <v>100</v>
      </c>
      <c r="AG26" s="221">
        <v>100</v>
      </c>
      <c r="AH26" s="221">
        <f t="shared" ref="AH26" si="1">(AF26+AG26)/2</f>
        <v>100</v>
      </c>
    </row>
    <row r="27" spans="1:34" s="119" customFormat="1" ht="106.25" customHeight="1" x14ac:dyDescent="0.35">
      <c r="A27" s="800"/>
      <c r="B27" s="213" t="s">
        <v>107</v>
      </c>
      <c r="C27" s="426" t="s">
        <v>359</v>
      </c>
      <c r="D27" s="430" t="s">
        <v>360</v>
      </c>
      <c r="E27" s="430" t="s">
        <v>363</v>
      </c>
      <c r="F27" s="437" t="s">
        <v>113</v>
      </c>
      <c r="G27" s="431">
        <v>44136</v>
      </c>
      <c r="H27" s="431">
        <v>44185</v>
      </c>
      <c r="I27" s="325"/>
      <c r="J27" s="325"/>
      <c r="K27" s="326"/>
      <c r="L27" s="325"/>
      <c r="M27" s="325"/>
      <c r="N27" s="325"/>
      <c r="O27" s="325"/>
      <c r="P27" s="328"/>
      <c r="Q27" s="328"/>
      <c r="R27" s="329"/>
      <c r="S27" s="328"/>
      <c r="T27" s="328"/>
      <c r="U27" s="328"/>
      <c r="V27" s="328"/>
      <c r="W27" s="332">
        <v>1</v>
      </c>
      <c r="X27" s="332">
        <v>1</v>
      </c>
      <c r="Y27" s="333">
        <f>+X27/W27</f>
        <v>1</v>
      </c>
      <c r="Z27" s="332" t="s">
        <v>617</v>
      </c>
      <c r="AA27" s="332" t="s">
        <v>603</v>
      </c>
      <c r="AB27" s="310" t="s">
        <v>615</v>
      </c>
      <c r="AC27" s="310" t="s">
        <v>518</v>
      </c>
      <c r="AD27" s="438" t="s">
        <v>710</v>
      </c>
      <c r="AE27" s="213" t="s">
        <v>635</v>
      </c>
      <c r="AF27" s="221">
        <v>100</v>
      </c>
      <c r="AG27" s="221">
        <v>100</v>
      </c>
      <c r="AH27" s="221">
        <f t="shared" ref="AH27" si="2">(AF27+AG27)/2</f>
        <v>100</v>
      </c>
    </row>
    <row r="28" spans="1:34" x14ac:dyDescent="0.35">
      <c r="A28" s="815"/>
      <c r="B28" s="816"/>
      <c r="C28" s="816"/>
      <c r="D28" s="816"/>
      <c r="E28" s="816"/>
      <c r="F28" s="816"/>
      <c r="G28" s="816"/>
      <c r="H28" s="817"/>
      <c r="M28" s="50" t="s">
        <v>264</v>
      </c>
    </row>
    <row r="29" spans="1:34" x14ac:dyDescent="0.35">
      <c r="A29" s="818" t="s">
        <v>265</v>
      </c>
      <c r="B29" s="818"/>
      <c r="C29" s="818"/>
      <c r="D29" s="818"/>
      <c r="E29" s="818"/>
      <c r="F29" s="818"/>
      <c r="G29" s="818"/>
      <c r="H29" s="819"/>
    </row>
    <row r="30" spans="1:34" x14ac:dyDescent="0.35">
      <c r="A30" s="820" t="s">
        <v>53</v>
      </c>
      <c r="B30" s="820"/>
      <c r="C30" s="821"/>
      <c r="D30" s="52" t="s">
        <v>54</v>
      </c>
      <c r="E30" s="822" t="s">
        <v>266</v>
      </c>
      <c r="F30" s="822"/>
      <c r="G30" s="822"/>
      <c r="H30" s="823"/>
    </row>
    <row r="31" spans="1:34" ht="34.25" customHeight="1" x14ac:dyDescent="0.35">
      <c r="A31" s="824" t="s">
        <v>169</v>
      </c>
      <c r="B31" s="824"/>
      <c r="C31" s="824"/>
      <c r="D31" s="53">
        <v>1</v>
      </c>
      <c r="E31" s="825" t="s">
        <v>267</v>
      </c>
      <c r="F31" s="825"/>
      <c r="G31" s="825"/>
      <c r="H31" s="825"/>
    </row>
    <row r="32" spans="1:34" ht="66.650000000000006" customHeight="1" x14ac:dyDescent="0.35">
      <c r="A32" s="826" t="s">
        <v>362</v>
      </c>
      <c r="B32" s="827"/>
      <c r="C32" s="828"/>
      <c r="D32" s="54">
        <v>2</v>
      </c>
      <c r="E32" s="829" t="s">
        <v>361</v>
      </c>
      <c r="F32" s="830"/>
      <c r="G32" s="830"/>
      <c r="H32" s="831"/>
    </row>
    <row r="33" spans="1:9" ht="48.65" customHeight="1" x14ac:dyDescent="0.35">
      <c r="A33" s="826" t="s">
        <v>452</v>
      </c>
      <c r="B33" s="827"/>
      <c r="C33" s="828"/>
      <c r="D33" s="54">
        <v>3</v>
      </c>
      <c r="E33" s="829" t="s">
        <v>433</v>
      </c>
      <c r="F33" s="830"/>
      <c r="G33" s="830"/>
      <c r="H33" s="831"/>
    </row>
    <row r="34" spans="1:9" ht="45.65" customHeight="1" x14ac:dyDescent="0.35">
      <c r="A34" s="812" t="s">
        <v>464</v>
      </c>
      <c r="B34" s="813"/>
      <c r="C34" s="814"/>
      <c r="D34" s="72">
        <v>4</v>
      </c>
      <c r="E34" s="116" t="s">
        <v>385</v>
      </c>
      <c r="F34" s="117"/>
      <c r="G34" s="117"/>
      <c r="H34" s="117"/>
      <c r="I34" s="118"/>
    </row>
    <row r="35" spans="1:9" x14ac:dyDescent="0.35">
      <c r="A35" s="56"/>
      <c r="B35" s="57"/>
      <c r="C35" s="57"/>
      <c r="D35" s="58"/>
      <c r="E35" s="59"/>
      <c r="F35" s="59"/>
      <c r="G35" s="59"/>
      <c r="H35" s="59"/>
    </row>
  </sheetData>
  <sheetProtection formatCells="0" formatColumns="0" formatRows="0"/>
  <mergeCells count="64">
    <mergeCell ref="AC19:AC20"/>
    <mergeCell ref="W19:W20"/>
    <mergeCell ref="Z19:Z20"/>
    <mergeCell ref="AA19:AA20"/>
    <mergeCell ref="AB19:AB20"/>
    <mergeCell ref="Y19:Y20"/>
    <mergeCell ref="X19:X20"/>
    <mergeCell ref="AD19:AD20"/>
    <mergeCell ref="AE19:AE20"/>
    <mergeCell ref="AF19:AF20"/>
    <mergeCell ref="AG19:AG20"/>
    <mergeCell ref="AH19:AH20"/>
    <mergeCell ref="A34:C34"/>
    <mergeCell ref="A28:H28"/>
    <mergeCell ref="A29:H29"/>
    <mergeCell ref="A30:C30"/>
    <mergeCell ref="E30:H30"/>
    <mergeCell ref="A31:C31"/>
    <mergeCell ref="E31:H31"/>
    <mergeCell ref="A32:C32"/>
    <mergeCell ref="E32:H32"/>
    <mergeCell ref="A33:C33"/>
    <mergeCell ref="E33:H33"/>
    <mergeCell ref="A26:A27"/>
    <mergeCell ref="A14:H14"/>
    <mergeCell ref="I14:M14"/>
    <mergeCell ref="N14:O14"/>
    <mergeCell ref="P14:T14"/>
    <mergeCell ref="H19:H20"/>
    <mergeCell ref="G19:G20"/>
    <mergeCell ref="U14:V14"/>
    <mergeCell ref="W14:AA14"/>
    <mergeCell ref="AB14:AC14"/>
    <mergeCell ref="A13:H13"/>
    <mergeCell ref="I13:O13"/>
    <mergeCell ref="P13:V13"/>
    <mergeCell ref="W13:AH13"/>
    <mergeCell ref="AD14:AH14"/>
    <mergeCell ref="C10:H10"/>
    <mergeCell ref="A11:B12"/>
    <mergeCell ref="C11:H11"/>
    <mergeCell ref="C12:H12"/>
    <mergeCell ref="A19:A25"/>
    <mergeCell ref="C22:C23"/>
    <mergeCell ref="A15:B15"/>
    <mergeCell ref="A16:A18"/>
    <mergeCell ref="B22:B23"/>
    <mergeCell ref="A10:B10"/>
    <mergeCell ref="C19:C20"/>
    <mergeCell ref="B19:B20"/>
    <mergeCell ref="D19:D20"/>
    <mergeCell ref="E19:E20"/>
    <mergeCell ref="F19:F20"/>
    <mergeCell ref="A1:B3"/>
    <mergeCell ref="D1:F1"/>
    <mergeCell ref="D2:F2"/>
    <mergeCell ref="D3:F3"/>
    <mergeCell ref="C9:H9"/>
    <mergeCell ref="A9:B9"/>
    <mergeCell ref="A4:H4"/>
    <mergeCell ref="A5:B5"/>
    <mergeCell ref="A6:B6"/>
    <mergeCell ref="A7:B7"/>
    <mergeCell ref="A8:B8"/>
  </mergeCells>
  <printOptions horizontalCentered="1"/>
  <pageMargins left="0.35433070866141736" right="0.23622047244094491" top="0.43307086614173229" bottom="0.35433070866141736" header="0.31496062992125984" footer="0.31496062992125984"/>
  <pageSetup scale="1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0F53081-0EAF-4C7A-A7DE-1C37CE972880}">
            <xm:f>NOT(ISERROR(SEARCH('\Users\Anggie Lorena\Desktop\marzo 16 al 20\[plandeparticipacionciudadana2020v1_-_enero_31_2020.xlsx]lista'!#REF!,O16)))</xm:f>
            <xm:f>'\Users\Anggie Lorena\Desktop\marzo 16 al 20\[plandeparticipacionciudadana2020v1_-_enero_31_2020.xlsx]lista'!#REF!</xm:f>
            <x14:dxf>
              <fill>
                <patternFill>
                  <bgColor rgb="FFFF0000"/>
                </patternFill>
              </fill>
            </x14:dxf>
          </x14:cfRule>
          <x14:cfRule type="containsText" priority="2" operator="containsText" id="{D8CF551C-02E8-4FBB-B3F5-7C0BDE700BA5}">
            <xm:f>NOT(ISERROR(SEARCH('\Users\Anggie Lorena\Desktop\marzo 16 al 20\[plandeparticipacionciudadana2020v1_-_enero_31_2020.xlsx]lista'!#REF!,O16)))</xm:f>
            <xm:f>'\Users\Anggie Lorena\Desktop\marzo 16 al 20\[plandeparticipacionciudadana2020v1_-_enero_31_2020.xlsx]lista'!#REF!</xm:f>
            <x14:dxf>
              <fill>
                <patternFill>
                  <bgColor rgb="FFFFFF00"/>
                </patternFill>
              </fill>
            </x14:dxf>
          </x14:cfRule>
          <x14:cfRule type="containsText" priority="3" operator="containsText" id="{75E70431-D8EC-415D-87FF-96B44711D7A9}">
            <xm:f>NOT(ISERROR(SEARCH('\Users\Anggie Lorena\Desktop\marzo 16 al 20\[plandeparticipacionciudadana2020v1_-_enero_31_2020.xlsx]lista'!#REF!,O16)))</xm:f>
            <xm:f>'\Users\Anggie Lorena\Desktop\marzo 16 al 20\[plandeparticipacionciudadana2020v1_-_enero_31_2020.xlsx]lista'!#REF!</xm:f>
            <x14:dxf>
              <fill>
                <patternFill>
                  <bgColor rgb="FF92D050"/>
                </patternFill>
              </fill>
            </x14:dxf>
          </x14:cfRule>
          <xm:sqref>O16:O27 V16:V27 AC16:AC18 AC22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[2]lista!#REF!</xm:f>
          </x14:formula1>
          <xm:sqref>O16:O27 V16:V27 AC16:AC18 AC22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4" sqref="B2:B4"/>
    </sheetView>
  </sheetViews>
  <sheetFormatPr baseColWidth="10" defaultRowHeight="14.5" x14ac:dyDescent="0.35"/>
  <sheetData>
    <row r="2" spans="2:2" ht="14.4" x14ac:dyDescent="0.3">
      <c r="B2" t="s">
        <v>74</v>
      </c>
    </row>
    <row r="3" spans="2:2" x14ac:dyDescent="0.35">
      <c r="B3" t="s">
        <v>75</v>
      </c>
    </row>
    <row r="4" spans="2:2" x14ac:dyDescent="0.35">
      <c r="B4" t="s">
        <v>76</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C1 Riesgos Corrupcion</vt:lpstr>
      <vt:lpstr>C2 Antitramites</vt:lpstr>
      <vt:lpstr>C3 Rendicion Cuentas</vt:lpstr>
      <vt:lpstr>C4. Atencion Ciudadano</vt:lpstr>
      <vt:lpstr>C5 Ley Transparencia</vt:lpstr>
      <vt:lpstr>C5 Ley Transparencia </vt:lpstr>
      <vt:lpstr>C6  Iniciativas Adicionales </vt:lpstr>
      <vt:lpstr>C7 Participación Ciudadana</vt:lpstr>
      <vt:lpstr>Hoja1</vt:lpstr>
      <vt:lpstr>'C1 Riesgos Corrupcion'!Área_de_impresión</vt:lpstr>
      <vt:lpstr>'C2 Antitramites'!Área_de_impresión</vt:lpstr>
      <vt:lpstr>'C3 Rendicion Cuentas'!Área_de_impresión</vt:lpstr>
      <vt:lpstr>'C4. Atencion Ciudadano'!Área_de_impresión</vt:lpstr>
      <vt:lpstr>'C5 Ley Transparencia'!Área_de_impresión</vt:lpstr>
      <vt:lpstr>'C5 Ley Transparencia '!Área_de_impresión</vt:lpstr>
      <vt:lpstr>'C6  Iniciativas Adicionales '!Área_de_impresión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'C5 Ley Transparencia '!Títulos_a_imprimir</vt:lpstr>
      <vt:lpstr>'C6  Iniciativas Adicionales '!Títulos_a_imprimir</vt:lpstr>
      <vt:lpstr>'C7 Participación Ciudadana'!Títulos_a_imprimir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Angelica</cp:lastModifiedBy>
  <cp:lastPrinted>2021-01-11T00:07:48Z</cp:lastPrinted>
  <dcterms:created xsi:type="dcterms:W3CDTF">2016-01-21T14:11:36Z</dcterms:created>
  <dcterms:modified xsi:type="dcterms:W3CDTF">2021-01-18T22:50:00Z</dcterms:modified>
</cp:coreProperties>
</file>