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19420" windowHeight="7370" activeTab="1"/>
  </bookViews>
  <sheets>
    <sheet name="Matriz  Riesgos Proceso y C V1" sheetId="2" r:id="rId1"/>
    <sheet name="Riesgos de corrupción 2020 v1" sheetId="5" r:id="rId2"/>
    <sheet name="Resumen de riesgos" sheetId="4" r:id="rId3"/>
  </sheets>
  <definedNames>
    <definedName name="_xlnm._FilterDatabase" localSheetId="0" hidden="1">'Matriz  Riesgos Proceso y C V1'!$A$7:$AA$67</definedName>
    <definedName name="_xlnm._FilterDatabase" localSheetId="1" hidden="1">'Riesgos de corrupción 2020 v1'!$A$8:$AA$16</definedName>
    <definedName name="_OP1">#REF!</definedName>
    <definedName name="ACCION">#REF!</definedName>
    <definedName name="ALTO">#REF!</definedName>
    <definedName name="_xlnm.Print_Area" localSheetId="0">'Matriz  Riesgos Proceso y C V1'!$A$1:$AH$67</definedName>
    <definedName name="_xlnm.Print_Area" localSheetId="1">'Riesgos de corrupción 2020 v1'!$A$1:$AO$16</definedName>
    <definedName name="AUTO">#REF!</definedName>
    <definedName name="AUTONOMIA">#REF!</definedName>
    <definedName name="BAJO">#REF!</definedName>
    <definedName name="CALIFICACION">#REF!</definedName>
    <definedName name="DO">#REF!</definedName>
    <definedName name="DOCUMENTACION">#REF!</definedName>
    <definedName name="EC">#REF!</definedName>
    <definedName name="ECONOMIA">#REF!</definedName>
    <definedName name="EF">#REF!</definedName>
    <definedName name="EFECTIVIDAD">#REF!</definedName>
    <definedName name="EFECTIVO">#REF!</definedName>
    <definedName name="EFICACIA">#REF!</definedName>
    <definedName name="ESCALA">#REF!</definedName>
    <definedName name="EVALUACION">#REF!</definedName>
    <definedName name="EX">#REF!</definedName>
    <definedName name="EXISTENCIA">#REF!</definedName>
    <definedName name="IMPACTO">#REF!</definedName>
    <definedName name="MEDIO">#REF!</definedName>
    <definedName name="MO">#REF!</definedName>
    <definedName name="MONITOREO">#REF!</definedName>
    <definedName name="OP">#REF!</definedName>
    <definedName name="OPORTUNIDA">#REF!</definedName>
    <definedName name="OPORTUNIDAD">#REF!</definedName>
    <definedName name="PROBABILIDAD">#REF!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4" l="1"/>
  <c r="H5" i="4"/>
  <c r="H6" i="4"/>
  <c r="H3" i="4"/>
  <c r="G5" i="4"/>
  <c r="G4" i="4"/>
  <c r="G6" i="4"/>
  <c r="G3" i="4"/>
  <c r="H11" i="4"/>
  <c r="G7" i="4"/>
  <c r="H13" i="4"/>
  <c r="H7" i="4"/>
</calcChain>
</file>

<file path=xl/comments1.xml><?xml version="1.0" encoding="utf-8"?>
<comments xmlns="http://schemas.openxmlformats.org/spreadsheetml/2006/main">
  <authors>
    <author>User</author>
  </authors>
  <commentList>
    <comment ref="U8" authorId="0">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B8" authorId="0">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List>
</comments>
</file>

<file path=xl/comments2.xml><?xml version="1.0" encoding="utf-8"?>
<comments xmlns="http://schemas.openxmlformats.org/spreadsheetml/2006/main">
  <authors>
    <author>User</author>
  </authors>
  <commentList>
    <comment ref="U8" authorId="0">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B8" authorId="0">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List>
</comments>
</file>

<file path=xl/sharedStrings.xml><?xml version="1.0" encoding="utf-8"?>
<sst xmlns="http://schemas.openxmlformats.org/spreadsheetml/2006/main" count="1517" uniqueCount="418">
  <si>
    <t>ANÁLISIS DEL RIESGO</t>
  </si>
  <si>
    <t>EVALUACIÓN DEL RIESGO</t>
  </si>
  <si>
    <t>VALORACIÓN DE CONTROLES</t>
  </si>
  <si>
    <t>VALORACIÓN RIESGO RESIDUAL</t>
  </si>
  <si>
    <t>PLAN DE TRATAMIENTO DEL RIESGO</t>
  </si>
  <si>
    <t xml:space="preserve"> TIPO DE PROCESO</t>
  </si>
  <si>
    <t>PROCESO</t>
  </si>
  <si>
    <t xml:space="preserve"> RIESGO</t>
  </si>
  <si>
    <t>TIPO DE RIESGO</t>
  </si>
  <si>
    <t xml:space="preserve">CONSECUENCIA </t>
  </si>
  <si>
    <t>PROBABILIDAD</t>
  </si>
  <si>
    <t>IMPACTO</t>
  </si>
  <si>
    <t>ZONA DE RIESGO INHERENTE</t>
  </si>
  <si>
    <t>MEDIDA DE TRATAMIENTO DEL RIESGO</t>
  </si>
  <si>
    <t>ACCIONES</t>
  </si>
  <si>
    <t>RESPONSABLES</t>
  </si>
  <si>
    <t>CRONOGRAMA</t>
  </si>
  <si>
    <t xml:space="preserve">CONTROL EXISTENTE </t>
  </si>
  <si>
    <t>ZONA DE RIESGO RESIDUAL</t>
  </si>
  <si>
    <t>Descripción</t>
  </si>
  <si>
    <t>FECHA INICIO</t>
  </si>
  <si>
    <t>FECHA FIN</t>
  </si>
  <si>
    <t>IDENTIFICACIÓN DEL RIESGO</t>
  </si>
  <si>
    <t>ELABORADO:</t>
  </si>
  <si>
    <t>REVISADO:</t>
  </si>
  <si>
    <t>APROBADO:</t>
  </si>
  <si>
    <t>Primera línea de defensa</t>
  </si>
  <si>
    <t>Segunda línea de defensa</t>
  </si>
  <si>
    <t>UBICACIÓN EVIDENCIAS</t>
  </si>
  <si>
    <t>RECOMENDACIONES DE MEJORA</t>
  </si>
  <si>
    <t xml:space="preserve">OBSERVACIONES </t>
  </si>
  <si>
    <t xml:space="preserve">TERCERA LINEA DE DEFENSA </t>
  </si>
  <si>
    <t>Documento:</t>
  </si>
  <si>
    <t>Proceso:</t>
  </si>
  <si>
    <t>Gestión de mejora</t>
  </si>
  <si>
    <t>Código:</t>
  </si>
  <si>
    <t xml:space="preserve">Versión: </t>
  </si>
  <si>
    <t>REPORTE GESTIÓN REALIZADA</t>
  </si>
  <si>
    <t>VERIFICACIÓN OAP</t>
  </si>
  <si>
    <t>UBICACIÓN EVIDENCIAS VALIDADAS</t>
  </si>
  <si>
    <t>VERIFICACIÓN OCI</t>
  </si>
  <si>
    <t xml:space="preserve">Matriz Consolidada de riesgos </t>
  </si>
  <si>
    <t>GM-FT-10</t>
  </si>
  <si>
    <t>Visionario</t>
  </si>
  <si>
    <t>Gestión Estratégica</t>
  </si>
  <si>
    <t>Improvisación y falta de rigor técnico en la orientación para el cumplimiento de los objetivos institucionales</t>
  </si>
  <si>
    <t>Insuficientes recursos para el desarrollo de herramientas</t>
  </si>
  <si>
    <t>Se privilegia el empirismo sobre los modos de hacer institucionales</t>
  </si>
  <si>
    <t xml:space="preserve"> *Incumplimiento en la prestación de los servicios
*Baja participación de la ciudadanía en las acciones propuestas  
*Perdida de imagen institucional
*Incumplimiento de la plataforma estratégica
*Sanciones disciplinarias 
*insatisfacción de los usuarios internos y externos </t>
  </si>
  <si>
    <t>2. Menor</t>
  </si>
  <si>
    <t>3. Posible</t>
  </si>
  <si>
    <t xml:space="preserve">Moderado </t>
  </si>
  <si>
    <t xml:space="preserve">2. Menor </t>
  </si>
  <si>
    <t>Moderado</t>
  </si>
  <si>
    <t>Reducir el riesgo</t>
  </si>
  <si>
    <t>Gestión de un sistema de información para la planeación y gestión institucional</t>
  </si>
  <si>
    <t>Actualización de la intranet institucional que facilite la apropiación de las herramientas de planeación</t>
  </si>
  <si>
    <t xml:space="preserve">Evidencia </t>
  </si>
  <si>
    <t>Actas de reunión,  correos  o comunicaciones oficiales</t>
  </si>
  <si>
    <t>Esquema de publicación de la nueva intranet</t>
  </si>
  <si>
    <t>Luis Fernando Mejía- Jefe de la oficina Asesora de Planeación</t>
  </si>
  <si>
    <t xml:space="preserve">Inoportunidad en el desarrollo de estrategias de comunicación internas y externas </t>
  </si>
  <si>
    <t xml:space="preserve">Insuficiente socialización del procedimiento de comunicaciones </t>
  </si>
  <si>
    <t xml:space="preserve">Carencia de evidencias del proceso de planificación entre las áreas y comunicaciones para el levantamiento de requerimientos </t>
  </si>
  <si>
    <t>5. Casi seguro</t>
  </si>
  <si>
    <t>Alto</t>
  </si>
  <si>
    <t>4. Probable</t>
  </si>
  <si>
    <t>1. Insignificante</t>
  </si>
  <si>
    <t>Realizar socializaciones del procedimiento de comunicaciones a los colaboradores de la FUGA trimestralmente</t>
  </si>
  <si>
    <t xml:space="preserve">Generar un punto de control en el procedimiento de comunicaciones que garantice la integración de las necesidades de las áreas en el plan de comunicaciones. </t>
  </si>
  <si>
    <t>Soporte de socialización por medios internos: Correos institucionales, publicación en intranet, carteleras institucionales o en boletines institucionales</t>
  </si>
  <si>
    <t xml:space="preserve">Punto de control en el procedimiento de comunicaciones </t>
  </si>
  <si>
    <t>Ingrid Neira- Profesional de apoyo de comunicaciones internas</t>
  </si>
  <si>
    <t>Gestión del ser</t>
  </si>
  <si>
    <t>Inoportunidad de administrar el talento humano de la FUGA</t>
  </si>
  <si>
    <t>Cambios constantes en los lineamientos que impactan los resultados de gestión</t>
  </si>
  <si>
    <t xml:space="preserve">Desconocimiento de las necesidades integrales del cliente interno </t>
  </si>
  <si>
    <t xml:space="preserve"> *Incumplimiento en la prestación de los servicios
*La ausencia en el fortalecimiento de las competencias, de bienestar y calidad de vida de los funcionarios 
*Perdida de imagen institucional
*Incumplimiento de los objetivos estratégicos
*Sanciones disciplinarias y de responsabilidad fiscal y  penal  
*insatisfacción de los usuarios internos</t>
  </si>
  <si>
    <t xml:space="preserve">4. Mayor </t>
  </si>
  <si>
    <t>Extremo</t>
  </si>
  <si>
    <t xml:space="preserve">El responsable del talento humano y los profesionales de apoyo, realizaran un seguimiento  trimestral al cumplimiento de las actividades formuladas por medio de los indicadores de gestión del proceso, en caso de verificar que una actividad no se haya ejecutado, se debe ejecutar la actividad en el siguiente trimestre. Como evidencia se deja el monitoreo de indicadores de gestión. </t>
  </si>
  <si>
    <t xml:space="preserve">El profesional de talento humano formula el plan estratégico de talento humano para cada vigencia  con el fin de dar respuesta a las necesidades de los funcionarios de acuerdo con los resultados de los diagnósticos, en caso de no contar con todas las necesidades de los funcionarios, se podrá formular una versión 2 del plan que integre los requerimientos faltantes. Como evidencia se presenta el plan estratégico formulado. </t>
  </si>
  <si>
    <t>3. Moderado</t>
  </si>
  <si>
    <t xml:space="preserve">Remitir trimestralmente a la subdirección un informe que de cuenta del impacto de las actividades llevadas a cabo y de las actividades pendientes por realizar, </t>
  </si>
  <si>
    <t>Realizar una matriz que consolide los resultados de las evaluaciones o diagnósticos por parte de los funcionarios</t>
  </si>
  <si>
    <t>Matriz de consolidación</t>
  </si>
  <si>
    <t>Informe - Acta de reunión</t>
  </si>
  <si>
    <t xml:space="preserve">Camino a la excelencia </t>
  </si>
  <si>
    <t>Gestión de Mejora</t>
  </si>
  <si>
    <t>Comunicaciones</t>
  </si>
  <si>
    <t>Deficiente articulación del sistema de gestión</t>
  </si>
  <si>
    <t xml:space="preserve"> *Incumplimiento en la prestación de los servicios 
*Perdida de imagen institucional
*Incumplimiento de la plataforma estratégica
*Sanciones disciplinarias 
*insatisfacción de los usuarios internos y externos
*Bajo desempeño institucional</t>
  </si>
  <si>
    <t xml:space="preserve">1. Insignificante </t>
  </si>
  <si>
    <t xml:space="preserve">Presentar una propuesta de estructuración de la planta de personal, donde se contemple la vinculación de un profesional responsable de la articulación y monitoreo del sistema de gestión </t>
  </si>
  <si>
    <t>Luis Fernando Mejía
Jefe Oficina Asesora de Planeación /Profesionales SIG- MIPG
Martha Lucia Cardona
Subdirectora Corporativa / Profesional  gestión documental</t>
  </si>
  <si>
    <t xml:space="preserve">Luis Fernando Mejía
Jefe Oficina Asesora de Planeación </t>
  </si>
  <si>
    <t xml:space="preserve">Evaluación independiente </t>
  </si>
  <si>
    <t>Ejecución inoportuna de los seguimientos y auditorías contemplados en el plan anual de auditoría aprobado</t>
  </si>
  <si>
    <t>Riesgo de Cumplimiento</t>
  </si>
  <si>
    <t>Riesgo Estratégico</t>
  </si>
  <si>
    <t>No se aplica una metodología adecuada para planear las actividades del plan anual de auditorias</t>
  </si>
  <si>
    <t>Entrega inoportuna  de información por parte de los procesos o incompleta</t>
  </si>
  <si>
    <t xml:space="preserve">No se asigna presupuesto para contratar profesionales auditores que desarrollen las actividades contempladas en el plan anual de auditorías </t>
  </si>
  <si>
    <t>*No se realiza una evaluación adecuada de la gestión
**No se contribuye a la mejora continua de la entidad
No se genera información de valor para la toma de decisiones oportuna
*Sanciones administrativas e investigaciones disciplinarias</t>
  </si>
  <si>
    <t>2. Improbable</t>
  </si>
  <si>
    <t>Con el fin de asegurar que las actividades de auditoría y seguimiento contempladas en el plan son realizables durante la vigencia y  se seleccionan bajo criterios técnicos, en el último mes de cada vigencia  el/la Jefe de la OCI determina universo de auditoría y prioriza las unidades auditables verificando y calificando en cada una los siguientes criterios: a) Nivel de Riesgos de la unidad auditable b) Análisis de la OCI teniendo en cuenta auditorías o seguimientos hechos con anterioridad c) Requerimientos del Comité de Auditoría o la Dirección d) Requerimientos de Entes de Control e) Fecha de la última auditoría
Se califica cada criterio de análisis y se deja registro en documento de trabajo de la propuesta del plan anual de auditoría que se presenta en el CICCI para aprobación. Las unidades auditables con la calificación de criterios más baja no se incluyen en la propuesta de plan anual de auditoría.</t>
  </si>
  <si>
    <t xml:space="preserve">Para corroborar que la información que remiten los procesos para realizar auditorías y seguimiento es completa, oportuna y suficiente, cada vez que se recibe información (solicitada para realizar una auditoría o un seguimiento), el equipo auditor verifica que esta información esté completa y que atienda integralmente el requerimiento realizado.
Si no está completa o en las condiciones solicitadas, se requiere nuevamente al líder del proceso vía correo electrónico, para que atienda las observaciones del caso y complemente la información faltante en un término no mayor a un día hábil. Si está completa se deja evidencia dentro del informe de auditoría o seguimiento </t>
  </si>
  <si>
    <t xml:space="preserve">Con el fin de asegurar los recursos de contratación de auditores,  anualmente en la socialización del anteproyecto de presupuesto para la siguiente vigencia, el El/la Jefe de la OCI verifica que la Subdirección de gestión corporativa incluya en el proyecto de inversión a su cargo las necesidades de contratación de personal y perfiles requeridos para el desarrollo de las actividades de la oficina de control interno. En caso de no tener incluidos los rubros solicitados por la OCI, se realizará solicitud de inclusión de dichos rubros en comité directivo. </t>
  </si>
  <si>
    <t>1. Rara vez</t>
  </si>
  <si>
    <t>Bajo</t>
  </si>
  <si>
    <t>Aceptar el riesgo</t>
  </si>
  <si>
    <t>NA</t>
  </si>
  <si>
    <t>Vitales</t>
  </si>
  <si>
    <t xml:space="preserve">Vitales </t>
  </si>
  <si>
    <t>Transformación cultural para la revitalización del centro</t>
  </si>
  <si>
    <t>Atención al ciudadano</t>
  </si>
  <si>
    <t>Estructurales</t>
  </si>
  <si>
    <t>Patrimonio institucional</t>
  </si>
  <si>
    <t>Gestión de tecnologías</t>
  </si>
  <si>
    <t>Gestión financiera</t>
  </si>
  <si>
    <t>Gestión jurídica</t>
  </si>
  <si>
    <t>Desarticulación con actores del centro de la ciudad relevantes para la implementación de las estrategias diseñadas</t>
  </si>
  <si>
    <t>Riesgo Operativo</t>
  </si>
  <si>
    <t>Debilidad de la identificación y  comunicación con los actores</t>
  </si>
  <si>
    <t>Dificultad para formalizar las articulaciones</t>
  </si>
  <si>
    <t xml:space="preserve">Riesgo de imagen o reputacional </t>
  </si>
  <si>
    <t>No se tiene control</t>
  </si>
  <si>
    <t xml:space="preserve">*Incumplimiento en la prestación de los servicios 
*Perdida de imagen institucional
*Sanciones administrativas y disciplinarias 
*insatisfacción de los usuarios </t>
  </si>
  <si>
    <t xml:space="preserve">Desorden en la producción de documentos e información institucional </t>
  </si>
  <si>
    <t>Riesgo de cumplimiento</t>
  </si>
  <si>
    <t>Fallas en la comunicación interna</t>
  </si>
  <si>
    <t>Deficientes procesos de inducción o capacitación frente a la gestión de los documentos e información producida</t>
  </si>
  <si>
    <t xml:space="preserve">*Perdida de la imagen institucional
*Sanciones administrativas, disciplinarias, fiscales y/o penales 
*insatisfacción de los usuarios y partes interesadas </t>
  </si>
  <si>
    <t xml:space="preserve">Administrar inoportunamente los recursos Tecnológicos de la entidad </t>
  </si>
  <si>
    <t>Riesgo Tecnológico</t>
  </si>
  <si>
    <t xml:space="preserve">Insuficiente personal para atender todas las actividades del proceso </t>
  </si>
  <si>
    <t>Insuficientes recursos para la gestión de las actividades proyectadas en el PETIC</t>
  </si>
  <si>
    <t>*Perdida de imagen institucional
*Sanciones administrativas, disciplinarias, fiscales y penales
*Imposibilidad de las funciones de la entidad
*Perdida de información</t>
  </si>
  <si>
    <t>No hay control</t>
  </si>
  <si>
    <t>Presentar una propuesta a la subdirección corporativa, con los perfiles necesarios para dar correcto cumplimiento en las actividades que se desarrollan en el proceso</t>
  </si>
  <si>
    <t>Documento propuesta presentado a la subdirección corporativa</t>
  </si>
  <si>
    <t xml:space="preserve">Correos de solicitud a las entidades del sector  </t>
  </si>
  <si>
    <t xml:space="preserve">Edwin Diaz-Profesional de apoyo de tecnologías </t>
  </si>
  <si>
    <t xml:space="preserve">Acceso no autorizado a la información </t>
  </si>
  <si>
    <t>Riesgo de Seguridad Digital</t>
  </si>
  <si>
    <t xml:space="preserve">Debilidad en los controles de acceso </t>
  </si>
  <si>
    <t xml:space="preserve">Ausencia de identificación y autenticación de usuarios </t>
  </si>
  <si>
    <t>CAUSA/ VULNERABILIDAD</t>
  </si>
  <si>
    <t>*Perdida de información
*Sanciones administrativas, fiscales o penales
* Detrimento patrimonial</t>
  </si>
  <si>
    <t>1.Rara vez</t>
  </si>
  <si>
    <t>Ataques Externos o internos</t>
  </si>
  <si>
    <t>Acceso a los recursos e información del Sistema</t>
  </si>
  <si>
    <t>*Perdida o robo de información
*Sanciones administrativas, fiscales o penales
* Detrimento patrimonial</t>
  </si>
  <si>
    <t>Daño de la información</t>
  </si>
  <si>
    <t>Administración inoportuna de todos los bienes, recursos ambientales e infraestructura de la FUGA</t>
  </si>
  <si>
    <t>Falta de seguimiento al plan de mantenimiento</t>
  </si>
  <si>
    <t>Desconocimiento de los funcionarios / contratistas sobre el uso eficiente de los recursos</t>
  </si>
  <si>
    <t>*Perdida de bienes patrimoniales
*Hallazgos y sanciones administrativas, disciplinarias, penales y/o fiscales
*Daño de bienes patrimoniales
*Afectación para el desarrollo de las actividades</t>
  </si>
  <si>
    <t>Documento de  chequeo
Procedimiento de mantenimiento correctivo y preventivo de infraestructura física actualizado</t>
  </si>
  <si>
    <t>Lista de asistencia
Presentaciones Power Point 
Plan de acción PIGA 2021</t>
  </si>
  <si>
    <t xml:space="preserve">Entrega inoportuna de la información financiera </t>
  </si>
  <si>
    <t>Riesgo financiero</t>
  </si>
  <si>
    <t xml:space="preserve">Falta de autocontrol por parte de las áreas en la entrega  de información al proceso financiero </t>
  </si>
  <si>
    <t xml:space="preserve">Deficientes controles en la generación de información </t>
  </si>
  <si>
    <t>Generar trimestralmente una comunicación, dando a conocer las fechas establecidas de entrega de información al área financiera por parte de las áreas responsables.
Meta: 4 publicaciones en 1 año</t>
  </si>
  <si>
    <t>Insuficiencia de personal que permita abordar el análisis de las consultas debido a que se requiere atender los requerimientos normativos de orden administrativo y de planeación</t>
  </si>
  <si>
    <t>Falta de disponibilidad y actualización de los archivos que permitan tener todo el contexto del caso antes de resolver la consulta</t>
  </si>
  <si>
    <t>*Perdida de imagen institucional
*Sanciones administrativas, disciplinarias, fiscales y/o penales
*Imposibilidad de las funciones de la entidad</t>
  </si>
  <si>
    <t>El profesional jurídico que se encarga de remitir los expedientes a gestión documental, revisa que el expediente este completo antes de enviar la carpeta a gestión documental, con el fin de verificar la completitud del expediente,  en caso de estar incompleta la información, se solicita al abogado responsable para actualizar la carpeta. Como evidencia se llena la hoja de ruta</t>
  </si>
  <si>
    <t xml:space="preserve">Solicitar una capacitación semestral a gestión documental, con el fin de actualizar conocimiento en las herramientas de ORFEO y  el uso que se le da para el resguardo de información.  </t>
  </si>
  <si>
    <t xml:space="preserve">Solicitud de capacitación 
Lista de asistencia a la capacitación </t>
  </si>
  <si>
    <t xml:space="preserve">Los profesionales de apoyo de planeación verifican que se elaboren los planes institucionales y proyectos de inversión en las herramientas diseñadas y formalizadas en el SIG, así como su socialización y documentos asociados para el desarrollo de los mismos. Este control se aplica cada vez que se formulen, actualicen o se realicen seguimientos. En caso de no usar las herrientas diseñadas, se les devuelve por correo electrónico. Como soporte se dejan los correos con las devoluciones y con las aprobaciones, también se puede tener como soporte radicados de Orfeo o actas de reunión. </t>
  </si>
  <si>
    <t xml:space="preserve">inversión en las herramientas diseñadas y formalizadas en el SIG, así como su socialización y documentos asociados para el desarrollo de los mismos. Este control se aplica cada vez que se formulen, actualicen o se realicen seguimientos. En caso de no usar las herrientas diseñadas, se les devuelve por correo electrónico. Como soporte se dejan los correos con las devoluciones y con las aprobaciones, también se puede tener como soporte radicados de Orfeo o actas de reunión. </t>
  </si>
  <si>
    <t>*Inoportuna socialización de eventos, servicios e información de cara a los usuarios internos y externos 
*Detrimento de la imagen institucional en sus grupos de valor
*Escasa participación de los grupos de interés a los cuales van dirigidos los eventos y servicios
*Desconocimiento de la información socializada por parte de los grupos de interés.</t>
  </si>
  <si>
    <t xml:space="preserve">El profesional de apoyo de comunicaciones internas  realiza trimestralmente la socialización  del procedimiento a los colaboradores FUGA a través de los correos institucionales para conocimiento del tramite de solicitudes de comunicaciones y adicionalmente se reforzara la socialización a través del boletín institucional. Como soporte se dejan los envíos realizados </t>
  </si>
  <si>
    <t>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tramite. Como evidencia se dejan correos de respuesta a la solicitud y acta de reunión con las indicaciones.</t>
  </si>
  <si>
    <t>Beatriz Álvarez- Profesional de talento humano</t>
  </si>
  <si>
    <t xml:space="preserve">Inadecuado diseño de la planta de personal existente, en la cual no se contemplo un cargo que orientara el diseño, implementación y monitoreo del sistema de gestión para la entidad </t>
  </si>
  <si>
    <t xml:space="preserve">Insuficientes recursos tecnológicos invertidos en el diseño de herramientas que se emplean para el seguimiento y monitoreo de proceso </t>
  </si>
  <si>
    <t>Adecuar las herramientas tecnológicas (ORFEO) para implementar los registros de los diferentes procesos del sistema integrado de gestión en las fases de elaboración,  validación, aprobación y resguardo en las series documentales.</t>
  </si>
  <si>
    <t>Informe de cumplimiento de la adecuación de ORFEO</t>
  </si>
  <si>
    <t xml:space="preserve"> *Incumplimiento en la prestación de los servicios
*Baja participación de la ciudadanía en las acciones propuestas  
*Perdida de imagen institucional
*Incumplimiento de la plataforma estratégica
*Sanciones disciplinarias 
*insatisfacción de los usuarios externos</t>
  </si>
  <si>
    <t>El subdirector relacionado con las acciones en el marco del proceso, actualizará de manera semestral, la información de los actores y canales de comunicación en el directorio de agremiaciones, asociaciones y otros grupos de interés, con el fin de tener visible el mapa de actores. En caso de no tener la información de los actores completa, se solicitará la información por correo electrónico o llamada telefónica. 
Evidencia: Directorio de agremiaciones, asociaciones y otros grupos de interés</t>
  </si>
  <si>
    <t xml:space="preserve">El subdirector relacionado con las acciones en el marco del proceso, realiza el acta de reunión para la formalización de cada articulación que se vaya a ejecutar, donde se describen los actores participantes, la información del evento a ejecutar y los compromisos por cada parte. Si la articulación genera erogación presupuestal, solicitar el tramite contractual a la oficina jurídica.
Evidencia: Acta de reunión, expediente del evento. </t>
  </si>
  <si>
    <t>Inoportunidad en la atención de los requerimientos recibidos de la ciudadanía en general</t>
  </si>
  <si>
    <t>Debilidad en la capacitación a los funcionarios para una adecuada atención a la ciudadanía</t>
  </si>
  <si>
    <t xml:space="preserve">El profesional de atención al ciudadano planifica una capacitación semestral  con el fin de fortalecer las habilidades de los funcionarios para atener a la ciudadanía. En caso que los funcionarios no puedan asistir se les enviara la presentación por correo electrónico para su conocimiento . Se deja como evidencia las PPT y los correos. </t>
  </si>
  <si>
    <t xml:space="preserve">Deficiencias en la planeación estratégica institucional para una adecuada atención al ciudadano </t>
  </si>
  <si>
    <t>El profesional de apoyo SIG, envía copia de los documentos a actualizar en la intranet al profesional de gestión documental, con el fin de garantizar  la misma documentación actualizada en las TRD y en el  SGDEA - ORFEO  y se concilia trimestralmente la información actualizada tanto en el SIG como en SGDEA - ORFEO. Dejando como evidencia lista de asistencia o invitación de reunión  virtual.</t>
  </si>
  <si>
    <t>El profesional a cargo del proceso de gestión documental y el profesional de apoyo del proceso de gestión de tecnologías, desarrollan mesas de trabajo y capacitaciones semestrales a las diferentes áreas de la entidad, para la gestión y administración de los documentos e información institucional. En caso de no tener la asistencia de los colaboradores, se informará a la subdirección corporativa por medio de correo electrónico para que se tomen medidas con los jefe de área y se reitere a su equipo la importancia de las mesas de trabajo y capacitaciones. En caso de ser necesario podrán solicitar una nueva capacitación. Como evidencia se dejan las invitaciones a las reuniones, pantallazos de las reuniones virtuales o listas de asistencia a reuniones presenciales y correos electrónicos.</t>
  </si>
  <si>
    <t>El profesional de apoyo de tecnologías socializa el PETIC con el subdirector (a) de corporativa para su aprobación cada año en su formulación o en su modificación, con el fin de garantizar que se aprueban los proyectos planteados y los recursos. En caso de no ser aprobados los proyectos se replantean y se vuelve a presentar al subdirector (a) para su aprobación. Como evidencia se dejan correos de aprobación del PETIC y el PECTIC formalizado.</t>
  </si>
  <si>
    <t>Solicitar a las entidades del sector mediante correo electrónico la posibilidad de obtener el código fuente  de 
 software que se pueda implementar en la entidad a costo cero.</t>
  </si>
  <si>
    <t xml:space="preserve">El profesional de apoyo de gestión de tecnologías revisa que  el técnico  de tecnologías haga la desactivación de las  cuentas del personal cuando se retira y entregan el paz y salvo. El desarrollo se realiza de acuerdo al procedimiento GT-PD-04. Con el fin de salvaguardar la información. En caso de no estar desactivadas las cuentas el profesional de tecnologías procede a desactivarlas. Como soporte se dejan los registros de paz y salvo firmados. </t>
  </si>
  <si>
    <t>El profesional de apoyo de gestión de tecnologías o el técnico,  una vez reciben las solicitudes para vincular cuentas a un nuevo usuario,  proceden a crear la cuenta en el directorio activo y en la consola de administración de usuarios de acuerdo al procedimiento GT-PD-04,  con esto se crea el usuario y contraseña para el usuario en los aplicativos a usar. Como soporte se deja la información registrada en GLPI. En caso de no llegar la solicitud por GLPI, se atiende la solicitud y el responsable de atenderla registra en GLPI la información del caso</t>
  </si>
  <si>
    <t xml:space="preserve">El profesional de gestión de tecnologías diariamente debe velar por tener actualizados y licenciados el firewall, antivirus, sistemas operativos de servidores y estaciones de trabajo dejando registro fotográfico de la pantalla del servidor actualizado. Además establece las directrices para la actualización y aplicación de cambios a sistemas operativos y software para así mantener actualizado según las definiciones del proveedor a nivel de seguridad descargando e instalando de los sitios aprobados por el fabricante. Como evidencia se deja reporte de los incidentes en los informes de contratista. </t>
  </si>
  <si>
    <t>Manipulación de información por externos</t>
  </si>
  <si>
    <t>*Perdida de información
*Sanciones administrativas, fiscales o penales
* Detrimento patrimonial
*Afectación a las actividades de la entidad</t>
  </si>
  <si>
    <t>El profesional de gestión de tecnologías diariamente realiza administración y control del Firewall donde  identifica, controla y aplica  políticas  para mitigar amenazas o debilidades en la red, que puedan afectar su adecuado funcionamiento. 
En caso de que se presente algún incidente, este debe ser reportado por el funcionario / contratista por medio de GLPI a la oficina de Gestión Tecnológica para que se gestione su solución. Como evidencia se deja el GLPI. 
Las inconsistencias se dejan como evidencia en el informe de contratista y en GLPI cuando son reportadas por los colaboradores de la Fuga</t>
  </si>
  <si>
    <t>Falta de conciencia en seguridad  información por parte de los funcionarios / contratistas de la entidad</t>
  </si>
  <si>
    <t>El profesional de apoyo de gestión de tecnologías realiza capacitaciones sobre el uso de ORFEO y se exponen términos de seguridad de la información para cada vez que se requiera inducción a un funcionario de planta dejando formato del acta de reunión. En caso de que se requiera reinducción para un funcionario se solicita al profesional de Gestión tecnológica por medio de correo electrónico en GLPI, para programar la capacitación.</t>
  </si>
  <si>
    <t>Denegación del servicio</t>
  </si>
  <si>
    <t>Incumplimiento a los planes de mantenimiento a los equipos tecnológicos, de suministro o soporte energético</t>
  </si>
  <si>
    <t>*Perdida de información
*Sanciones administrativas, fiscales o penales
* Detrimento patrimonial
*Afectación e interrupción de las actividades de la entidad</t>
  </si>
  <si>
    <t xml:space="preserve">Teniendo en cuenta el cronograma de mantenimiento, el profesional de Gestión Tecnológica en conjunto con la Subdirección de Gestión Corporativa, establecen las fechas y la periodicidad con la cual se van a llevar a cabo los mantenimientos preventivos, con el fin de establecer los recursos y las actividades prioritarias y de esta manera mantener los dispositivos tecnológicos.  En caso de no contemplar un dispositivo en el cronograma, se debe solicitar a la subdirección corporativa la modificación del cronograma de mantenimiento para incluir las actividades faltantes. Como soporte se deja el cronograma de mantenimiento. </t>
  </si>
  <si>
    <t>Ataque informático</t>
  </si>
  <si>
    <t xml:space="preserve">El profesional de gestión de tecnologías anualmente identifica posibles amenazas o debilidades en los diferentes  activos de información software, hardware o servicios dependiendo del grado de complejidad  magnitud del problema, determina acciones para mitigarlos y se deja consiga en el PETIC en el caso que se deba invertir recursos adicionales a los existentes. En caso de que se presente algún incidente, este debe ser reportado por el funcionario / contratista por medio de GLPI a la oficina de Gestión Tecnológica para que se gestione su solución </t>
  </si>
  <si>
    <t>Riesgos físicos</t>
  </si>
  <si>
    <t>Desconocimiento de los procedimientos relacionados con el uso, traslado, conservaciones y reporte de adquisición de los bienes institucionales por parte de los funcionarios/contratistas de la entidad</t>
  </si>
  <si>
    <t>El profesional de almacén socializa trimestralmente 1 pieza comunicativa en el boletín institucional, con el fin de que los funcionarios y contratistas de la entidad conozcan los procedimientos y recomendaciones para el cuidado, manejo y adquisición de los bienes.
Esta actividad se integrará como política de operación al procedimiento de manejo y control de bienes. (RF-PD-01)</t>
  </si>
  <si>
    <t>Solicitud de comunicación
Boletín comunicaciones
Pieza comunicativa en intranet 
Procedimiento de manejo y control de bienes, actualizado</t>
  </si>
  <si>
    <t>Giscard- Saldaña Profesional de almacén</t>
  </si>
  <si>
    <t xml:space="preserve">El auxiliar administrativo de almacén, realiza el seguimiento mensual a las actividades de mantenimiento preventivas, con el fin de ejecutar todas las actividades del plan, el seguimiento se realiza  de acuerdo al informes mensual del contratista y por medio del formato de recorrido, realizando inspecciones de verificación de cumplimiento. En caso de no cumplir la actividad en el mes planificado se reprograma la actividad en otro periodo. </t>
  </si>
  <si>
    <t>El auxiliar de almacén generará un documento de  chequeo  trimestralmente, con las actividades puntuales a realizar, con base al plan de mantenimiento, con el fin de priorizarlas. El documento de chequeo se incluirá en el procedimiento de mantenimiento correctivo y preventivo de infraestructura física  (RF-PD-02)</t>
  </si>
  <si>
    <t>Alexander Pardo- Auxiliar de almacén</t>
  </si>
  <si>
    <t>El profesional PIGA realiza o gestiona semestralmente una capacitación a los colaboradores de la FUGA, con el fin de conocer el uso eficiente de los recursos naturales y residuos de la entidad. En caso de no asistir a las capacitaciones, el material de la capacitación se envía por correo electrónico a los colaboradores de la fuga, adicional cuando se trabaja presencialmente los protectores de pantalla de los equipos de computo tiene información del uso eficiente de los recursos naturales y residuos de la FUGA</t>
  </si>
  <si>
    <t xml:space="preserve">El profesional PIGA realizará o gestionará semestralmente una mesa de trabajo sobre el uso eficiente de los recursos naturales y disposición de residuos. El material de las capacitaciones se divulgará por medio de correo, comunicaciones internas u  ORFEO. Adicional esta actividad se incluirá en el plan de de acción PIGA para la vigencia 2021. </t>
  </si>
  <si>
    <t>Ivan Pérez- Profesional de apoyo PIGA.</t>
  </si>
  <si>
    <t>*Baja participación de la ciudadanía en las acciones propuestas  
*Perdida de imagen institucional
*Sanciones administrativas, disciplinarias, fiscales y penales
*insatisfacción de los usuarios externos</t>
  </si>
  <si>
    <t>Los profesionales de financiera envían  correos mensuales a las áreas que generan información financiera, solicitando la información pendiente del mes, con el fin de consolidar los informes mensuales, en caso de no llegar la información en los tiempos establecidos, se vuelve a enviar otro correo solicitando la información. Como evidencia quedan los correos de solicitud de información.</t>
  </si>
  <si>
    <t xml:space="preserve">Publicación divulgada </t>
  </si>
  <si>
    <t>Carlos Beltrán
Profesional de presupuesto</t>
  </si>
  <si>
    <t xml:space="preserve">El Contador realiza conciliaciones mensuales con las áreas de la entidad que suministran información financiera, con el fin de detectar inconsistencias en la información reportada, en caso de detectar alguna desviación, se reporta al área responsable para su corrección por medio de correo electrónico y se deja por escrito en el formato de conciliación. Como evidencia quedan las conciliaciones y los correos electrónicos </t>
  </si>
  <si>
    <t>Asesorar inadecuadamente a la entidad en la adopción de políticas y estrategias como consecuencia de la inobservancia de los  cambios normativos y jurisprudenciales aplicables al tramite</t>
  </si>
  <si>
    <t xml:space="preserve">Presentar una propuesta de estructuración de la planta de personal, donde se contemple la vinculación de un profesional jurídico para la distribución de cargas laborales de la Oficina Asesora Jurídica. </t>
  </si>
  <si>
    <t>Perfil de un profesional jurídico para la distribución de cargas laborales de la Oficina Asesora Jurídica</t>
  </si>
  <si>
    <t xml:space="preserve">Sergio Álvarez -Profesional especializado de gestión jurídica </t>
  </si>
  <si>
    <t xml:space="preserve">Visionarios </t>
  </si>
  <si>
    <t>Probable perdida de recursos por falencias en el trámite de recaudo proveniente de la venta de bienes y servicios</t>
  </si>
  <si>
    <t>Falta de un procedimiento de recaudo de bienes y servicios.
Falta de comunicación con el área financiera por medios oficiales (correo electrónico, ORFEO) solicitando el concepto de ellos para realizar el recibo de recursos externos por diferentes canales de pago.</t>
  </si>
  <si>
    <t xml:space="preserve">Probable alteración de resultados de gestión,  para apropiarse de manera indebida de los recursos </t>
  </si>
  <si>
    <t>Falta de evidencias, presión por incumplimiento de metas y/o falta de rigurosidad al momento de reportar.</t>
  </si>
  <si>
    <t>Pérdida de imagen institucional positiva 
Demandas  
Investigaciones y sanciones
Detrimento patrimonial
Incumplimiento objetivos de los proyectos de inversión 
incumplimiento objetivos plan de desarrollo</t>
  </si>
  <si>
    <t>El seguimiento a los reportes de metas es soportado con evidencias claras y revisado por los  subdirectores y jefes antes de entregar a la Oficina Asesora de Planeación.
Reportes revisados por las tres líneas de defensa y publicados en SEGPLAN.</t>
  </si>
  <si>
    <t>Solicitar acompañamiento en los reportes de gestión</t>
  </si>
  <si>
    <t>Solicitud por correo u Orfeo</t>
  </si>
  <si>
    <t xml:space="preserve">Lideres de procesos </t>
  </si>
  <si>
    <t>Posibles alianzas estratégicas para nombrar en altos cargos directivos familiares o amigos que no cumplen con los perfiles requeridos.</t>
  </si>
  <si>
    <t>Falta de rigurosidad al revisar las hojas de vida contra el perfil y funciones requeridas para los cargos a nombrar.</t>
  </si>
  <si>
    <t xml:space="preserve">Pérdida de imagen institucional positiva 
Demandas  
Investigaciones y sanciones
Detrimento patrimonial
Equipo de trabajo poco eficiente  
Deterioro de clima organizacional
</t>
  </si>
  <si>
    <t>Se realiza un formato de evaluación de requisitos por parte de los profesionales del área de Talento Humano con el Visto Bueno de la Oficina Asesora Jurídica.
Para garantizar las competencias, en los cargos de libre nombramiento y remoción, se realizan exámenes técnicos ante el DASC los cuales orientan la toma de decisiones.
En los cargos de planta, a la fecha los cargos se proveen según los concursos liderados por la Comisión Nacional de Servicio Civil.</t>
  </si>
  <si>
    <t>Realizar un control al contenido de los términos requeridos para la contratación, mediante validación de las instancias correspondientes</t>
  </si>
  <si>
    <t>Beatriz Álvarez- Profesional especializado de talento humano</t>
  </si>
  <si>
    <t xml:space="preserve">Transformación cultural para la revitalización del centro </t>
  </si>
  <si>
    <t xml:space="preserve">Posibilidad de solicitar o recibir sobornos para beneficiar a terceros en la adjudicación de estímulos </t>
  </si>
  <si>
    <t>Falta de precisión en las condiciones generales de la convocatoria del programa 
Falta de confidencialidad en la cadena de custodia de la información por los funcionarios y/o contratistas responsables de proyectar las convocatorias.</t>
  </si>
  <si>
    <t>Pérdida de imagen institucional positiva 
Demandas  
Investigaciones y sanciones
Detrimento patrimonial
Desviación de recursos
Incumplimiento de misionalidad</t>
  </si>
  <si>
    <t>Creación de un drive para la custodia de actas durante las vigencias 2019 y 2020, así como su remisión física a gestión documental oportunamente.
Los jurados, que son personas externas y escogidas a través de la idoneidad específica en el banco de jurados.</t>
  </si>
  <si>
    <t xml:space="preserve">Validar que los proponentes a estímulos y jurados cumplan con los requisitos generales y específicos de cada convocatoria a la hora de escoger los ganadores, dejando soporte de la validación </t>
  </si>
  <si>
    <t>Cesar Parra-
Subdirector (a) de gestión artística y cultural</t>
  </si>
  <si>
    <t>Estructural</t>
  </si>
  <si>
    <t>Gestión Financiera</t>
  </si>
  <si>
    <t>Riesgo de corrupción</t>
  </si>
  <si>
    <t>Investigaciones y sanciones
Detrimento patrimonial</t>
  </si>
  <si>
    <t>5. Catastrofico</t>
  </si>
  <si>
    <t xml:space="preserve">Comunicación directa con el Tesorero para confirmación de ingresos </t>
  </si>
  <si>
    <t xml:space="preserve">Estandarización del procedimiento de recaudo </t>
  </si>
  <si>
    <t xml:space="preserve">Ruth Rojas - Tesorera y Martha Luicia Cardona- subdirectora de gestión corporativa </t>
  </si>
  <si>
    <t xml:space="preserve">Procedimiento </t>
  </si>
  <si>
    <t>Gestión Jurídica</t>
  </si>
  <si>
    <t>Posible tráfico de influencias en la Adjudicación de contratos en la Entidad</t>
  </si>
  <si>
    <t>Alianza entre el personal de la entidad para no cumplir con los controles de contratación.
Interés de políticos, directivos de otras entidades y privados  en los grandes contratos (licitaciones), que generen presión para efectuar una adjudicación que no corresponde con las regla del pliego de condiciones en determinado proceso de selección.</t>
  </si>
  <si>
    <t>Pérdida de imagen institucional 
Demandas  
Investigaciones y sanciones
Productos contratados inconclusos 
Productos contratados de mala calidad</t>
  </si>
  <si>
    <t xml:space="preserve">Construcción de pliegos de condiciones que posean reglas claras, objetivas y justas, esto de cara a lo establecido en el estatuto General de Contratación de la Administración Pública y lo decantado por la Jurisprudencia del Consejo de Estado. </t>
  </si>
  <si>
    <t>Actualizar los procedimientos de contratación de acuerdo a la normatividad vigente</t>
  </si>
  <si>
    <t>John Fredy Silva-Jefe Oficina Jurídica</t>
  </si>
  <si>
    <t>Procedimiento actualizado</t>
  </si>
  <si>
    <t xml:space="preserve">Posibilidad de contratar personas  por relaciones de cercanía,  con servidores de la Entidad,  sin cumplir con el  perfil requerido </t>
  </si>
  <si>
    <t xml:space="preserve">Falta de  rigurosidad en el momento de proyectar el PAA.
Modificación intencionada del proceso contractual para favorecer a un candidato en particular </t>
  </si>
  <si>
    <t>Pérdida de imagen institucional positiva 
Investigaciones y sanciones
Equipo de trabajo poco eficiente  
Deterioro de clima organizacional</t>
  </si>
  <si>
    <t>Constatar con estricta exigencia que la experiencia e idoneidad de las personas naturales que pretendan ser contratistas de la Entidad, responda de forma directa con el objeto contractual a ejecutar, validando tanto tiempos requeridos como la relación entre la experiencia que se aporta con las actividades requeridas por el área correspondiente</t>
  </si>
  <si>
    <t>Garantizar el cumplimiento técnico exigido en cada proceso contractual</t>
  </si>
  <si>
    <t xml:space="preserve">Posibilidad de solicitar o recibir sobornos para beneficiar a terceros en  la celebración de contratos </t>
  </si>
  <si>
    <t>Falta de confidencialidad con la información de recursos manejada por los funcionarios y/o contratistas responsables de proyectar estudios previos de los procesos contractuales.</t>
  </si>
  <si>
    <t>Pérdida de imagen institucional positiva 
Demandas  
Investigaciones y sanciones
Detrimento patrimonial
Productos contratados inconclusos 
Productos contratados de mala calidad
Incumplimiento de la  misionalidad</t>
  </si>
  <si>
    <t>Verificar en cada punto de control, que se cumpla con cada una de las fases establecidas para la contratación pública, con el fin de generar procesos transparentes y públicos y así mitigar las negociaciones internas.</t>
  </si>
  <si>
    <t xml:space="preserve">Publicar los procesos de contratación a través de la plataforma de SECOP II y garantizar el cumplimiento de los requisitos de los proponentes </t>
  </si>
  <si>
    <t xml:space="preserve">Posible manipulación de la función de supervisión para beneficiar contratistas </t>
  </si>
  <si>
    <t>Falta de conocimiento del manual de supervisión por parte de los supervisores
Falta de idoneidad y experticia en la materia que el supervisor tiene a cargo supervisar, así como carencia de idoneidad del personal contratado para realizar el apoyo a las supervisiones contractuales.
Insuficiencia de personal que pueda asumir la respectiva tarea.</t>
  </si>
  <si>
    <t>Pérdida de imagen institucional positiva 
Demandas  
Investigaciones y sanciones
Detrimento patrimonial
Productos contratados inconclusos 
Productos contratados de mala calidad</t>
  </si>
  <si>
    <t>Verificar previo a la designación de supervisión las condiciones de experiencia e idoneidad de los supervisores y los apoyos a la supervisión con el fin de identificar las falencias y puntos a fortalecer en cada una de aquellas personas que se involucran en el ejercicio de la supervisión contractual.
Revisión de los informes de cara a las obligaciones contractuales que posee el contrato, esto previo a la instrucción de pago y desembolso.
Los informes para pago de las Subdirecciones y oficinas son revisados por el supervisor luego de realizar la verificación de los documentos soporte por parte del apoyo administrativo. En los casos de informes técnicos, estos son revisados por miembros del equipo con los conocimientos puntuales frente al tema.
Manejo de la información a través de los aplicativos ORFEO y SECOP, lo que evita la modificación de información.</t>
  </si>
  <si>
    <t>Verificar previo a la designación de supervisión las condiciones de experiencia e idoneidad de los supervisores y los apoyos a la supervisión con el fin de identificar las falencias y puntos a fortalecer en cada una de aquellas personas que se involucran en el ejercicio de la supervisión contractual.
Revisión de los informes de cara a las obligaciones contractuales que posee el contrato, esto previo a la instrucción de pago y desembolso.</t>
  </si>
  <si>
    <t>Supervisores</t>
  </si>
  <si>
    <t>Las profesionales de SIG-MIPG actualizan anualmente la intranet institucional, con el fin de facilitar la publicación, divulgación y consulta del sistema de gestión y sus herramientas. Como evidencia se dejan las reuniones de actualización con comunicaciones. En los casos que la actualización quede mal o no se realice por parte de comunicaciones, se solicita la corrección por medio de correo electronico al GLPI .</t>
  </si>
  <si>
    <t xml:space="preserve">El jefe de la OAP, suscribe anualmente,  contratos de prestación de servicios que apoyan la estructuración del SIG desde la OAP. Como evidencia el supervisor del contrato verifica el cumplimiento de las obligaciones y deja evidencia en los informes de supervisión. Si se presentan desviaciones no se autoriza el pago hasta que todo este subsanado. </t>
  </si>
  <si>
    <t xml:space="preserve">Propuesta de perfil de un profesional responsable de la articulación y monitoreo del sistema de gestión </t>
  </si>
  <si>
    <t>Proceso</t>
  </si>
  <si>
    <t>Evaluación independiente</t>
  </si>
  <si>
    <t>Transformación cultural</t>
  </si>
  <si>
    <t>Patrimonio Institucional</t>
  </si>
  <si>
    <t>Tecnologia</t>
  </si>
  <si>
    <t>Recursos fisicos</t>
  </si>
  <si>
    <t>Financiera</t>
  </si>
  <si>
    <t>INDICADOR DE GESTIÓN RIESGOS CRÍTICOS</t>
  </si>
  <si>
    <t xml:space="preserve">Después de la valoración de controles paso de </t>
  </si>
  <si>
    <t>riesgo(s) Críticos (Extremos y altos)</t>
  </si>
  <si>
    <t>a</t>
  </si>
  <si>
    <t>Total</t>
  </si>
  <si>
    <t>Secop II</t>
  </si>
  <si>
    <t xml:space="preserve">Informes de supervisor </t>
  </si>
  <si>
    <t xml:space="preserve">Expediente contractual </t>
  </si>
  <si>
    <t>Riesgo</t>
  </si>
  <si>
    <t>Probable alteración de resultados de gestión,  para apropiarse de manera indebida de los recursos</t>
  </si>
  <si>
    <t>Posibilidad de solicitar o recibir sobornos para beneficiar a terceros en la adjudicación de estímulos</t>
  </si>
  <si>
    <t>Riesgos Inherentes</t>
  </si>
  <si>
    <t>Riesgos residuales</t>
  </si>
  <si>
    <t>Posibles alianzas para nombrar en cargos directivos sin el cumplimiento de requisitos y perfiles exigidos a familiares o amigos.</t>
  </si>
  <si>
    <t xml:space="preserve">Validación en la plataforma de estímulos </t>
  </si>
  <si>
    <t xml:space="preserve">El riesgo es inherente al proceso y no presenta modificaciones a la fecha.
Sobre el control actual , la entidad en el primer trimestre elaboro los pliegos de condiciones con reglas claras y justas de procesos contractuales (Ejemplo:  FUGA-SAMC-18-2020 Selección abreviada menor cuantía/ Transporte;   FUGA-SAMC-19-2020  Selección abreviada menor cuantía/ seguros;   FUGA-SASI-35-2020 Selección abreviada subasta inversa / seguridad y vigilancia;    Evidencias en Secop II  (Adjuntas)
En cuanto a los procedimientos, fue actualizado el manual de contratación, supervisión e interventoría de la entidad n el mes de febrero de 2020, efectuando ajustes a la versión anterior. 
Respecto al procedimiento de gestión contractual de la entidad, el mismo no fue modificado teniendo en cuenta que los lineamientos legales y jurisprudenciales  aplicables al Sistema de Contratación Pública no han cambiado. 
No obstante y a fin de introducir algunos ajustes  de forma, en materia del procedimiento administrativo que permita hacer más eficiente la gestión contractual,  se encuentra en proceso la revisión de los  procedimientos con el apoyo de la Oficina de Planeación.  Igualmente en el cuatrimestre se actualizaron los documentos que se mencionan en el anexo No. 1.
El riesgo no se ha materializado
</t>
  </si>
  <si>
    <t>https://www.fuga.gov.co/transparencia/manual-contratacion
https://www.fuga.gov.co/sites/default/files/con-pd-01_procedimiento_contractual_03062019_v2_0.pdf
Pieza comunicativa donde se informa a la comunidad institucional (Anexo No. 2)</t>
  </si>
  <si>
    <t xml:space="preserve">Se observa en la etapa de identificación del riesgo que no se documentaron controles por cada una de las causas detectadas,  lo que expone al proceso a una posible materialización del riesgo por ineducada aplicación de la metodología adoptada por la entidad
Se verifica la gestión reportada, y confirma aplicación de metodología definida para el reporte de monitoreo.  Evidencias en servidor 
</t>
  </si>
  <si>
    <t>\\192.168.0.34\plan operativo integral\OFICINA ASESORA DE PLANEACIÓN\Riesgos\2020\MONITOREO OAP\EVIDENCIAS\Mar\Jurídica</t>
  </si>
  <si>
    <t xml:space="preserve">Si  bien en diciembre de 2019 se realizaron mesas de trabajo con las áreas y el  acompañamiento metodológico de la  OCI y la OAP, para la identificación de riesgos de corrupción y  sus causas, se recomienda aplicar en las etapas de  evaluación y plan de tratamiento,  la metodología adoptada por la  entidad (Política de Riesgos vigente) con el fin de controlar y administrar efectivamente los riesgos </t>
  </si>
  <si>
    <t xml:space="preserve">El riesgo es inherente al  proceso y no presenta modificaciones a la fecha.
Sobre el control actual, y durante el primer trimestre de la vigencia fiscal objeto del monitoreo, la entidad ha suscrito contratos de prestación de servicios con personas naturales respecto de las cuales en cada uno de ellos, la dependencia solicitante de la necesidad efectúo el análisis de idoneidad y/o experiencia de cara al objeto y obligaciones contractuales. Dichos certificados hacen parte del respectivo expediente contractual.
Para acceder al expediente contractual virtual, puede consultarse el enlace señalado en las casillas (H) e (I) del anexo No. 3.
El riesgo no se ha materializado
</t>
  </si>
  <si>
    <t>Base de datos suministrada como anexo a este monitoreo. Anexo No. 3.
Expediente contractual virtual de cada contrato de prestación de servicios de personas naturales.</t>
  </si>
  <si>
    <t xml:space="preserve">Se observa en la etapa de identificación del riesgo que no se documentaron controles por cada una de las causas detectadas,  lo que expone al proceso a una posible materialización del riesgo por inadecuada aplicación de la metodología adoptada por la entidad
Se verifica la gestión reportada, y confirma aplicación de metodología definida para el reporte de monitoreo.  Evidencias en servidor 
</t>
  </si>
  <si>
    <t>El riesgo es inherente al proceso y no presenta modificaciones a la fecha.
La verificación de los puntos de control se ha aplicado de acuerdo con el  https://www.fuga.gov.co/sites/default/files/con-pd-01_procedimiento_contractual_03062019_v2_0.pdf
 el cual se encuentra en revisión con  el apoyo de la Oficina de Planeación. 
Sobre a publicación de los procesos de contratación, durante el primer trimestre de la vigencia fiscal objeto del monitoreo, la entidad ha suscrito 64 contratos, los cuales han sido publicados en el Sistema Electrónico de Contratación Pública - SECOP II, teniendo en cuenta para ello, las diferentes etapas.
Así las cosas, puede verificarse la fase precontractual y contractual de cada uno de ellos.
Para acceder al expediente contractual virtual, puede consultarse el enlace señalado en las casillas (H) e (I) del anexo No. 4.
El riesgo no se ha materializado</t>
  </si>
  <si>
    <t>Base de datos suministrada como anexo a este monitoreo. Anexo No. 4.
Expediente contractual virtual de cada contrato de prestación de servicios de personas naturales.</t>
  </si>
  <si>
    <t xml:space="preserve">Se verifica la gestión reportada, y confirma aplicación de metodología de monitoreo.  Evidencias en servidor </t>
  </si>
  <si>
    <t>El riesgo identificado es inherente al proceso de las convocatorias, sin embargo, la estructuración del procedimiento en mención dificulta la materialización del riesgo, dada la independencia del proceso de selección y el acompañamiento desde los colaboradores de la entidad. El riesgo se mantiene.
- Sobre el control actual,  en las vigencias 2019 y 2020 se creó el drive para la custodia de las actas de la dependencia (Disponibles en:
2019: https://drive.google.com/open?id=1bOTgbL3_QtFQWrQ0mYtELsm2IOwBsuSe
2020: https://drive.google.com/open?id=1dHL8ofqVz4bQ0ChKvtEHpgRBwfvfGt-n
- A la fecha del presente reporte y dada la modificación del cronograma de estímulos  por  la situación de salud pública producto de la pandemia (aclarada en modificatorio de fecha 27 de marzo de 2020), no se ha surtido el proceso de selección de jurados y/o ganadores de las convocatorias durante la vigencia 2020. La validación propuesta en la actividad se hará entre la primera semana del mes de mayo, que es cuando se proyecta el cierre de la mayoría de las convocatorias, y la última semana de junio, cuando cierran las tres convocatorias nuevas que se publicaran en  abril, junto con los modificatorios y resoluciones de cancelación de algunas convocatorias. 
A la fecha no se ha materializado el riesgo.</t>
  </si>
  <si>
    <t>2019: https://drive.google.com/open?id=1bOTgbL3_QtFQWrQ0mYtELsm2IOwBsuSe
2020: https://drive.google.com/open?id=1dHL8ofqVz4bQ0ChKvtEHpgRBwfvfGt-n</t>
  </si>
  <si>
    <t>Se observa en la etapa de identificación del riesgo   identifican dos causas y dos controles, no obstante,  se dificulta relacionar directamente la causa y el control registrado. Lo anterior, expone al proceso a una posible materialización del riesgo por inadecuada aplicación de la metodología adoptada por la entidad.
Se verifica la gestión reportada, y confirma aplicación de metodología de monitoreo.  Evidencias en  drive google</t>
  </si>
  <si>
    <t>Se solicitaron permisos de acceso desde la OAP</t>
  </si>
  <si>
    <t xml:space="preserve">El riesgo se mantiene y se identificó adecuadamente,
En cuanto al control que existe actualmente se realiza la evaluación de requisitos de los funcionarios que se vinculan a la entidad bien sea en la modalidad de libre nombramiento y remoción o en provisionalidad hasta que se surta la conformación de listas elegibles en el marco de la convocatoria para proveer las 16 vacantes en carrea administrativa; se diligencia el formato de verificación el cual tiene un primer filtro por parte de talento humano, un segundo filtro de la oficina asesora jurídica, se revisa la información académica, y laboral, durante el primer trimestre se vincularon 10 personas, de las cuales 6 fueron nombradas en cargos de libre nombramiento y remoción y 4 en provisionalidad debido a la renuncia de 3 personas en provisionalidad y una de carrera administrativa por jubilación.
Adicionalmente para la vinculación de personas en cargos de libre nombramiento y remoción se eleva solicitud al DASC Servicio civil Distrital la aplicación de   pruebas de competencias comportamentales y rectitud e integridad en el trabajo 
El concurso de méritos para proveer las 16 vacantes en carrera administrativa que se desarrolla a través de la CNSC se encuentra suspendido hasta el 26 de abril, con ocasión de las medidas tomadas alrededor de la emergencia mundial por el Covid-19 (https://www.cnsc.gov.co/index.php/informacion-y-capacitaciones/comunicaciones-cnsc/cnsc-al-dia/2852-la-cnsc-expide-resolucion-5265-por-la-cual-prorroga-la-resolucion-4970-del-24-de-marzo-de-2023) 
En cuanto al plan de tratamiento se informa que el recurso usado como control es que adicional a la verificación de requisitos de experiencia y laborales  que realiza el profesional especializado en el formato GTH-FT-189  Formato Análisis de Requisitos de Verificación del perfil del cargo, el cual se pasa a revisión y verificación de la oficina asesora jurídica. Las evidencias de ello reposan en los expedientes laborales de los funcionarios que han sido nombrados durante el primer trimestre del año 
A la fecha el riesgo no se ha materializado
</t>
  </si>
  <si>
    <t>Listado de personas vinculadas durante el primer trimestre
Correo de soporte en donde el profesional especializado expone la razón por la cual no se encuentran los expedientes de historias laborales digitalizados en ORFEO
ruta de evidencias:  \\192.168.0.34\plan operativo integral\SUB. GESTIÓN CORPORATIVA\2020\RIESGOS CORRUPCIÓN</t>
  </si>
  <si>
    <t xml:space="preserve">Se verifica la gestión reportada, y confirma aplicación de metodología de monitoreo.  Cabe señalar que no fue posible validar la aplicación del plan de tratamiento , dadas las dificultades  informadas por el área,  para actualizar la información en Orfeo.  Base datos de vinculación de funcionarios en  servidor.
</t>
  </si>
  <si>
    <t>\\192.168.0.34\plan operativo integral\OFICINA ASESORA DE PLANEACIÓN\Riesgos\2020\MONITOREO OAP\EVIDENCIAS\Mar\Corporativa</t>
  </si>
  <si>
    <t xml:space="preserve">Se recomienda emplear con oportunidad los sistemas de información  y actualizar  en tiempo real  los expedientes laborales en Orfeo, a cargo del  proceso de talento humano,  con el fin de  que proveer información para la toma de decisiones.
</t>
  </si>
  <si>
    <t xml:space="preserve">JURIDICA : Teniendo en cuenta la acción propuesta, se tiene lo siguiente:
1. El primer aspecto es un ejercicio que hace la dependencia solicitante de la necesidad contractual, la cual al señalar en los estudios y documentos previos quien fungirá como supervisor de determinado contrato, implica el análisis de las condiciones de experiencia e idoneidad de quien se designa. Esta situación también es aplicable respecto de la designación de apoyos a la supervisión, teniendo en cuenta además para tales efectos, el alcance del objeto y obligaciones contractuales.
2. El segundo aspecto de la acción propuesta, corresponde a quienes son supervisores y/o apoyo a la supervisión. Situación la cual es recomendada en el manual de contratación, supervisión e interventoría de la entidad. 
____________________
SUBD CENTRO: A la fecha se ha realizado una designación de supervisión por parte de la ordenadora del gasto, teniendo en cuenta la idoneidad y experiencia de la profesional especializada del área.
El soporte de la verificación de soportes de los informes para pago de los contratistas es a través del informe de supervisión que se realiza previo al pago y que reposa en los expedientes contractuales de los contratistas en ORFEO y SECOP II. 
_____________________
SUB CORPORATIVA
El riesgo se encuentra bien identificado.
En cuanto a los controles que se vienen aplicando se evidencia una debilidad en la verificación a la designación de supervisión relacionado con las condiciones de experiencia e idoneidad de los supervisores y apoyos designados, puesto que no se encuentra documentado el criterio de asignación; sin embargo, teniendo en cuenta la realidad institucional de la FUGA en cuanto a la cantidad de empleados de planta se ha optado en algunos caso por asignar a alguno de los profesionales con apoyo de supervisión desde el área técnica que corresponda según contrato, tal es el caso del contrato de internet que se encuentra supervisado por un profesional del área financiera, pero apoyado por el contratista encargado de las TIC en la entidad con el fin de que éste supla técnicamente las necesidades de  supervisión. 
Durante este trimestre se ha evidenciado que es importante fortalecer los ejercicios de capacitación sobre supervisión y que se apropie más el Manual de contratación, supervisión e interventoría como  herramienta para la supervisión.
Durante el primer trimestre se designaron y se realizaron supervisiones  los siguientes contratos por parte de funcionarios de la subdirección de gestión corporativa:
 Andrés Camilo Castro Betancourt: supervisor; Martha Lucía Cardona.
Evidencia: Contrato 06 de 2020 Expediente; 202013002000900006E
 Edwin Gustavo Díaz Méndez supervisor; Martha Lucía Cardona
Evidencia: contrato 09 de 2020 Expediente: 202013002000900009E
 Mónica Paola Moreno Hernández supervisor; Martha Lucía Cardona
Evidencia; contrato 10 de 2020 Expediente: 202013002000900010E
 Ingrid Jarbley Neira Parra: supervisor; Martha Lucía Cardona
Evidencia; contrato 13 de 2020 Expediente: 202013002000900010E
 Airseatrans s a en reestructuración: Alexander Pardo
 Iván Mauricio Pérez Gil; Supervisor : Martha Lucía Cardona, contrato 24 de 2020, expediente: 202013002000900024E
 Ideasoft limitada; supervisor; Martha Lucía Cardona
Evidencia; contrato 26 de 2020 Expediente: 202013002000900026E
 Gimnesa María Ruiz Vargas; Supervisor; Beatriz Álvarez
Evidencia: Contrato 31 de 2020 Expediente: 202013002000900031E
 Organización de transportes pinto SAS: supervisor; Ruth Rojas
Evidencia: contrato 32 de 2020 Expediente:  202013002000900032E
 Media commerce partners s a s: supervisor; Johanny Herrera, apoyo a la supervisión: Edwin Díaz, 
Evidencia: contrato  40 de 2020 Expediente: 202013002000900040E
 Tandem s.a.s.; supervisor; Juan Alfonso Uribe
Evidencia Contrato 55 de 2019, Expediente:  201913002800100001E
Para este ejercicio se realiza la revisión de los documentos que allega el contratista como lo son el informe de actividades y las evidencias, además se cargan el aplicativo SECOP II y ORFEO, los documentos de soporte los revisa el apoyo administrativo asignado a cada área para esta labor.
En cuanto al plan de tratamiento se evidencia que hace falta documentar cómo se realiza la verificación de idoneidad del supervisor, o se propone que se aclare en la misma designación en el caso que existe apoyo técnico a la supervisión el porqué se realizó la escogencia de este apoyo, además de fortalecer las habilidades de supervisión en los funcionarios.
Por otra parte se identifica que a la fecha el riesgo NO SE HA MATERIALIZADO.
</t>
  </si>
  <si>
    <t>jurídica https://www.fuga.gov.co/transparencia/manual-contratacion
_______________________________
SUB CENTRO:  20204000008583  
202013002000900012E
202013002000900014E
202013002000900019E
202013002000900034E
202013002000900036E
202013002000900046E
202013002000900048E
202013002000900049E
__________________
SUB CORPORATIVA
 Andrés Camilo Castro Betancourt: supervisor; Martha Lucía Cardona.
Evidencia: Contrato 06 de 2020 Expediente; 202013002000900006E
 Edwin Gustavo Díaz Méndez supervisor; Martha Lucía Cardona
Evidencia: contrato 09 de 2020 Expediente: 202013002000900009E
 Mónica Paola Moreno Hernández supervisor; Martha Lucía Cardona
Evidencia; contrato 10 de 2020 Expediente: 202013002000900010E
 Ingrid Jarbley Neira Parra: supervisor; Martha Lucía Cardona
Evidencia; contrato 13 de 2020 Expediente: 202013002000900010E
 Airseatrans s a en reestructuración: Alexander Pardo
 Iván Mauricio Pérez Gil; Supervisor : Martha Lucía Cardona, contrato 24 de 2020, expediente: 202013002000900024E
 Ideasoft limitada; supervisor; Martha Lucía Cardona
Evidencia; contrato 26 de 2020 Expediente: 202013002000900026E
 Gimnesa María Ruiz Vargas; Supervisor; Beatriz Álvarez
Evidencia: Contrato 31 de 2020 Expediente: 202013002000900031E
 Organización de transportes pinto SAS: supervisor; Ruth Rojas
Evidencia: contrato 32 de 2020 Expediente:  202013002000900032E
 Media commerce partners s a s: supervisor; Johanny Herrera, apoyo a la supervisión: Edwin Díaz, 
Evidencia: contrato  40 de 2020 Expediente: 202013002000900040E
 Tandem s.a.s.; supervisor; Juan Alfonso Uribe
Evidencia Contrato 55 de 2019, Expediente:  201913002800100001E</t>
  </si>
  <si>
    <t xml:space="preserve">Se observa en la etapa de identificación del riesgo   identifican 3 causas y 3 controles, no obstante, se dificulta relacionar directamente la causa y el control registrado, de otra parte, se  detectan controles repetidos en el Control Actual con el Plan de tratamiento. Lo anterior, expone al proceso a una posible materialización del riesgo por inadecuada aplicación de la metodología adoptada por la entidad.  
Se verifica la gestión reportada or Jurídica, Sub Centro y  Sub Corporativa.  No se reporto monitoreo y/o observaciones de  Sub Artística.  Se confirma aplicación de metodología definida para el reporte de monitoreo.  Evidencias en Web fuga y  Orfeo
</t>
  </si>
  <si>
    <t xml:space="preserve">El riesgo fue bien identificado y no han presentado cambios a la fecha.
En cuanto a los controles que se vienen aplicando, la OAP realizó la actualización de los documentos de formulación de los proyectos (Procedimiento  e instrumentos) ; sin embargo por lineamiento de la Secretaria de Planeación Rad  2-2020-15597  de mar2020 , a la fecha  (17/04/2020) no se ha realizado el respetivo reporte y seguimiento a metas de I trim 2020.  Los instrumentos modificados para la formulación  proyectos se socializaron mediante Orfeo 20202000010933 26-03-2020
Los proyectos de inversión de los proyectos 475 y 7032 se planearon conforme a lo establecido en cada proyecto, así mismo se realizó la planeación presupuestal  y la programación física;  En lo que resta del mes de abril, se realizará el respectivo reporte de metas. 
En lo que respecta al plan de tratamiento planteado a la fecha no se ha realizado la solicitud de acompañamiento para realizar reportes de gestión. 
A la fecha el riesgo no se ha materializado.
</t>
  </si>
  <si>
    <t>\\192.168.0.34\plan operativo integral\OFICINA ASESORA DE PLANEACIÓN\Riesgos corrupción  OAP 1ra línea</t>
  </si>
  <si>
    <t xml:space="preserve">Se observa en la etapa de identificación del riesgo  identifican la causa y controles, no obstante, se dificulta relacionar directamente la  causa y el control registrado. Lo anterior, expone al proceso a una posible materialización del riesgo por inadecuada aplicación de la metodología adoptada por la entidad.  
Se confirma aplicación de metodología definida para el reporte de monitoreo.  Evidencias en Orfeo y servidor
</t>
  </si>
  <si>
    <t>\\192.168.0.34\plan operativo integral\OFICINA ASESORA DE PLANEACIÓN\Riesgos\2020\MONITOREO OAP\EVIDENCIAS\Mar\Planeación</t>
  </si>
  <si>
    <t xml:space="preserve">El riesgo se encuentra bien identificado.
En lo que respecta al control actual se tiene comunicación entre área misional  y tesorero para la gestión de ingresos.
En cuanto al plan de tratamiento existe el procedimiento GF-PD-04 de gestión de ingresos, relacionado con los recaudos que realice la entidad por conceptos de * Clubes y talleres, Publicaciones, Arrendamiento parqueadero,  Alquiler auditorio, Venta librería y revistas,  Festival centro y demás eventos con boletería, este procedimiento fue aprobado en diciembre de 2019, se debe validar la correcta implementación de este procedimiento y verificar que el control planteado sea efectivo para la mitigación de este riesgo.
A la fecha no se ha materializado el riesgo.
</t>
  </si>
  <si>
    <t>Evidencia procedimiento gestión de ingresos: http://intranet.fuga.gov.co/sites/default/files/gf-pd-04_gestion_de_ingresos_v1-_30122019.pdf</t>
  </si>
  <si>
    <t xml:space="preserve">Se observa en la etapa de identificación del riesgo que no se documentaron controles por cada una de las causas detectadas,  lo que expone al proceso a una posible materialización del riesgo por ineducada aplicación de la metodología adoptada por la entidad.
  Se confirma aplicación de metodología definida para el reporte de monitoreo, no se aportan evidencias del control actual, si del plan de tratamiento.  Evidencias en servidor
</t>
  </si>
  <si>
    <t>\\192.168.0.34\plan operativo integral\OFICINA ASESORA DE PLANEACIÓN\Riesgos\2020\MONITOREO OAP\EVIDENCIAS\Mar\Financiera</t>
  </si>
  <si>
    <r>
      <rPr>
        <b/>
        <sz val="11"/>
        <color theme="1"/>
        <rFont val="Calibri"/>
        <family val="2"/>
        <scheme val="minor"/>
      </rPr>
      <t xml:space="preserve"> - Licette Moros- Subdirectora Corporativa</t>
    </r>
    <r>
      <rPr>
        <sz val="11"/>
        <color theme="1"/>
        <rFont val="Calibri"/>
        <family val="2"/>
        <scheme val="minor"/>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scheme val="minor"/>
      </rPr>
      <t xml:space="preserve"> - Jhon Fredy Silva .</t>
    </r>
    <r>
      <rPr>
        <sz val="11"/>
        <color theme="1"/>
        <rFont val="Calibri"/>
        <family val="2"/>
        <scheme val="minor"/>
      </rPr>
      <t>-</t>
    </r>
    <r>
      <rPr>
        <b/>
        <sz val="11"/>
        <color theme="1"/>
        <rFont val="Calibri"/>
        <family val="2"/>
        <scheme val="minor"/>
      </rPr>
      <t xml:space="preserve"> Jefe Oficina Asesora Jurídica</t>
    </r>
    <r>
      <rPr>
        <sz val="11"/>
        <color theme="1"/>
        <rFont val="Calibri"/>
        <family val="2"/>
        <scheme val="minor"/>
      </rPr>
      <t xml:space="preserve">, Equipo de trabajo: Profesional jurídico.
</t>
    </r>
    <r>
      <rPr>
        <b/>
        <sz val="11"/>
        <color theme="1"/>
        <rFont val="Calibri"/>
        <family val="2"/>
        <scheme val="minor"/>
      </rPr>
      <t xml:space="preserve"> - Katherine Padilla- Subdirectora Gestión Artística y Cultural</t>
    </r>
    <r>
      <rPr>
        <sz val="11"/>
        <color theme="1"/>
        <rFont val="Calibri"/>
        <family val="2"/>
        <scheme val="minor"/>
      </rPr>
      <t xml:space="preserve">, Equipo de trabajo: Profesional Apoyo jurídico, Profesional Apoyo Administrativo.
</t>
    </r>
    <r>
      <rPr>
        <b/>
        <sz val="11"/>
        <color theme="1"/>
        <rFont val="Calibri"/>
        <family val="2"/>
        <scheme val="minor"/>
      </rPr>
      <t xml:space="preserve"> - Margarita Díaz- Subdirectora para la Gestión del Centro</t>
    </r>
    <r>
      <rPr>
        <sz val="11"/>
        <color theme="1"/>
        <rFont val="Calibri"/>
        <family val="2"/>
        <scheme val="minor"/>
      </rPr>
      <t xml:space="preserve">, Equipo de trabajo: Profesional Administrativo.
Fecha: 31dic2019
</t>
    </r>
  </si>
  <si>
    <t>VERSIÓN: 1</t>
  </si>
  <si>
    <t xml:space="preserve">Proceso Transformación Cultural-Contratista de Apoyo  Sub Artística -   Santiago  Piñerua  /  Contratista de Apoyo Sub Centro - Nataly Fajardo
Proceso Gestión Jurídica: Profesional Especializado - Sergio David  Álvarez
Proceso Gestión Financiera:  Profesional Tesorería - Ruth Rojas
Proceso Gestión del Ser:  Profesional Talento Humano - Beatriz Álvarez
Proceso  Planeación Estratégica: Contratista de Apoyo Proyectos- Angie Lorena Ramírez
</t>
  </si>
  <si>
    <t xml:space="preserve">MONITOREO OAP CONSOLIDADO Y VALIDADO POR: </t>
  </si>
  <si>
    <t>Alba Cristina Rojas  / Contratista Apoyo OAP Equipo MIPG SIG</t>
  </si>
  <si>
    <t xml:space="preserve">MONITOREO OAP VALIDADO  POR: </t>
  </si>
  <si>
    <t>Luis Fernando Mejía Castro -   Jefe Oficina Asesora Planeación</t>
  </si>
  <si>
    <t xml:space="preserve">Fecha: </t>
  </si>
  <si>
    <t>Seguimiento I trim</t>
  </si>
  <si>
    <t>Verificación I trim</t>
  </si>
  <si>
    <t>Na</t>
  </si>
  <si>
    <t>Monitoreo</t>
  </si>
  <si>
    <t>Reporte  I trim</t>
  </si>
  <si>
    <t xml:space="preserve">Verificación I trim </t>
  </si>
  <si>
    <t>Reporte  II trim</t>
  </si>
  <si>
    <t>Seguimiento II trim</t>
  </si>
  <si>
    <t>Verificación II trim</t>
  </si>
  <si>
    <t>MONITOREO</t>
  </si>
  <si>
    <t>Acta de comité de dirección del 31 de enero de 2020 Riesgos de Corrupción</t>
  </si>
  <si>
    <t>Seguimiento I Trim</t>
  </si>
  <si>
    <t>Reporte II trim</t>
  </si>
  <si>
    <t>El riesgo es inherente al  proceso y no presenta modificaciones a la fecha.
Con el objeto de identificar el riesgo de corrupción, la Política de Administración del Riesgo (30-04-2019) señaló que se deberán tener en cuenta los siguientes cuatro elementos: Uso indebido del poder + Acción u omisión + Desviación de lo público + Beneficio privado (a nombre propio o de terceros). 
En este sentido, sobre el control actual, la Entidad en el periodo evaluado está aplicando los procesos contractuales vigentes del manual de contratación, supervisión e interventoría de la Entidad, actualizado en el mes de mayo de 2020, el cual efectuó ajustes a la versión anterior.
Respecto al procedimiento de gestión contractual de la Entidad, el mismo no fue modificado teniendo en cuenta que los lineamientos legales y jurisprudenciales aplicables al Sistema de Contratación Pública no han cambiado. 
Para introducir algunos ajustes de forma en materia del procedimiento administrativo que permita hacer más eficiente la gestión contractual, se realizaron mesas de trabajo con la OCI y la OAP, para la identificación de riesgos de corrupción y sus posibles causas: Así mismo, con el acompañamiento de la OAP, se efectuó la revisión y actualización de la documentación SIG.
El riesgo no se ha materializado.</t>
  </si>
  <si>
    <t>https://www.fuga.gov.co/transparencia/manual-contratacion
http://intranet.fuga.gov.co/documentacion-sig
Base de datos general de contratos 2020 - Corte 30 de junio de 2020 (Anexo No. 1)
Pieza comunicativa donde se informa a la comunidad institucional (Anexo No. 2)</t>
  </si>
  <si>
    <t>El riesgo es inherente al  proceso y no presenta modificaciones a la fecha.
Con el objeto de identificar el riesgo de corrupción, la Política de Administración del Riesgo (30-04-2019) señaló que se deberán tener en cuenta los siguientes cuatro elementos: Uso indebido del poder + Acción u omisión + Desviación de lo público + Beneficio privado (a nombre propio o de terceros). 
En este sentido, sobre el control actual, y durante el periodo evaluado, la Entidad ha suscrito contratos de prestación de servicios con personas naturales respecto de las cuales en cada uno de ellos, la dependencia solicitante de la necesidad, efectúo el análisis de idoneidad y/o experiencia de cara al objeto y obligaciones contractuales. Dichos certificados hacen parte del respectivo expediente contractual. Para acceder al expediente contractual virtual, puede consultarse el enlace señalado en la casilla (M) del anexo No. 1.
Para introducir algunos ajustes de forma en materia del procedimiento administrativo que permita hacer más eficiente la gestión contractual, se realizaron mesas de trabajo con la OCI y la OAP, para la identificación de riesgos de corrupción y sus posibles causas: Así mismo, con el acompañamiento de la OAP, se efectuó la revisión y actualización de la documentación SIG.
El riesgo no se ha materializado.</t>
  </si>
  <si>
    <t>El riesgo es inherente al proceso y no presenta modificaciones a la fecha.
La verificación de los puntos de control se aplica de acuerdo con el recientemente actualizado procedimiento contractual, el cual pude ser consultado en la siguiente dirección electrónica: http://intranet.fuga.gov.co/sites/default/files/gj-pc-01_procedimiento_contractual_30042020.xls.pdf. 
Sobre la publicación de los procesos de contratación, durante el periodo evaluado, la Entidad ha suscrito 39 contratos, los cuales han sido publicados en el Sistema Electrónico de Contratación Pública - SECOP II, teniendo en cuenta para ello, las diferentes etapas. Así las cosas, puede verificarse la fase precontractual y contractual de cada uno de ellos.
Para acceder al expediente contractual virtual, puede consultarse el enlace señalado en la casilla (M) del anexo No. 1.
El riesgo no se ha materializado.</t>
  </si>
  <si>
    <t>Base de datos general de contratos 2020 - Corte 30 de junio de 2020 (Anexo No. 1)
Para acceder al expediente contractual virtual, puede consultarse el enlace señalado en la casilla (M) del anexo No. 1.</t>
  </si>
  <si>
    <t>N/A</t>
  </si>
  <si>
    <t>Evidencia procedimiento gestión de ingresos: http://intranet.fuga.gov.co/sites/default/files/gf-pd-04_gestion_de_ingresos_v2_12052020_2.pdf</t>
  </si>
  <si>
    <t>El riesgo se mantiene, se identificó adecuadamente y no registra modificaciones.
En el periodo evaluado se efectuaron las siguientes gestiones, en atención a los controles existentes para el tratamiento del riesgo: 
1. Mediante correos electrónicos se evidencia que los responsables en las Subdirecciones enviaron los informes sobre el cumplimiento y avance en las metas proyecto de inversión a su cargo, así mismo, alojaron los soportes respectivos de esta gestión en el repositorio virtual destinado para ello. Con lo anterior, se entiende que dichos responsables de proyecto adelantaron revisión de la información enviada a la OAP.
2. En relación a la segunda línea de defensa, la Oficina Asesora de Planeación revisó los informes entregados por los responsables en las Subdirecciones, esto se evidencia en el intercambio de correos electrónicos mediante los cuales se realiza retroalimentación a los informes de gestión construidos por las áreas, y que constituyen insumo fundamental para adelantar la redacción del cumplimiento de metas PDD. Así mismo, la OAP diseño un documento de trabajo en el cual se integró la información cuantitativa de las metas proyecto y cualitativa de las metas PDD, esto con el propósito de realizar la coherencia de los datos en el seguimiento de los indicadores para ambos tipos de metas. 
Por último, con relación a la labor de revisión por parte de la tercera línea de defensa, la OAP adelantó y entregó a la Oficina de Control Interno un Informe de coherencia y los informes generados por la plataforma SEGPLAN, con lo cual a través de estos insumos se hace posible adelantar la revisión respectiva. 
En relación con la acción del Plan de tratamiento del riesgo, la Oficina Asesora de Planeación atendió todas las solicitudes de acompañamiento realizadas desde las áreas responsables de entrega de los informes de gestión de los proyectos de inversión. 
El riesgo no se ha materializado a la fecha.</t>
  </si>
  <si>
    <t>\\192.168.0.34\plan operativo integral\OFICINA ASESORA DE PLANEACIÓN\Proyectos\Seguimiento a riesgos\Riesgos corrupción 2do Trim. 2020</t>
  </si>
  <si>
    <t>\\192.168.0.34\plan operativo integral\OFICINA ASESORA DE PLANEACIÓN\SIG\Riesgos\2020\MONITOREO OAP\EVIDENCIAS\Jun\Planeación</t>
  </si>
  <si>
    <t>Drive con actas: https://drive.google.com/open?id=1dHL8ofqVz4bQ0ChKvtEHpgRBwfvfGt-n
Soportes de muestras de check list en servidor: //192.168.0.34/Subdirección Artística/2020/Seguimientos Planeación/Riesgos corrupción/JULIO</t>
  </si>
  <si>
    <t>https://drive.google.com/open?id=1dHL8ofqVz4bQ0ChKvtEHpgRBwfvfGt-n
\\192.168.0.34\plan operativo integral\OFICINA ASESORA DE PLANEACIÓN\SIG\Riesgos\2020\MONITOREO OAP\EVIDENCIAS\Jun\Sub. Art</t>
  </si>
  <si>
    <t xml:space="preserve">Durante la presente vigencia se actualizaron los procedimientos de Gestión ingresos del área Financiera  y también desde el área misional se alinearon con financiera para el control de recaudo ( Actividad 1)  . Se cuenta con el control de facturación y reporte de ingresos desde el área misional y desde contabilidad en cuanto a ingreso por alquiler de parqueadero (Ver nota Actividad a) . Se cuenta con un convenio con el banco para identificación de recaudo por servicios( Ver actividad 1 y 4) . A la fecha no se ha materializado el riesgo.
</t>
  </si>
  <si>
    <t>\\192.168.0.34\plan operativo integral\OFICINA ASESORA DE PLANEACIÓN\SIG\Riesgos\2020\MONITOREO OAP\EVIDENCIAS\Jun\Sub. Corp</t>
  </si>
  <si>
    <t>El riesgo se encuentra bien identificado ,  sin embargo  la  redacción de la acción definida  como tratamiento del riesgo,  no se encuentra establecida de manera clara, se realizará la revisión del mismo.
En cuanto a los controles actuales se mantienen se realiza la evaluación de requisitos de los funcionarios que se vinculan a la entidad bien sea en la modalidad de libre nombramiento y remoción o en provisionalidad hasta que se surta la conformación de listas elegibles en el marco de la convocatoria para proveer las 16 vacantes en carrea administrativa; se diligencia el formato de verificación el cual tiene un primer filtro por parte de talento humano, un segundo filtro de la oficina asesora jurídica, se revisa la información académica, y laboral
Adicionalmente para la vinculación de personas en cargos de libre nombramiento y remoción se eleva solicitud al DASC Servicio civil Distrital la aplicación de   pruebas de competencias comportamentales y rectitud e integridad en el trabajo 
El concurso de méritos para proveer las 16 vacantes en carrera administrativa que se desarrolla a través de la CNSC se encuentra en curso
Durante el segundo trimestre no se realizaron nombramientos 
El riesgo no se ha materializado  a la fecha</t>
  </si>
  <si>
    <t xml:space="preserve">JURÍDICA: https://www.fuga.gov.co/transparencia/manual-contratacion
___________________
SUBD CENTRO:  Expedientes en Orfeo 
 202013002000900073E; 202023001900100004E;  202013002000900076E; 202013002000900081E; 202013002000900085E;  202023001900100006E;  202013002000900092E; 202013002000900093E;  202013002000900095E;  202013002000900097E; 202013002000900102E; 202013002000900103E
___________________
SUBD ARTÍSTICA Y CULTURAL:  Expedientes en Orfeo
 202013002000900066E; 202013002000900077E; 202013002000900078E; 202013002000900079E;  202013002000900082E; 202013002000900083E; 202013002000900084E; 
 202013002000900086E; 202013002000900090E; 202013002000900094E; 202013002000900096E; 202013002000900098E; 202013002000900099E; 202013002000900101E
____________________
SUB CORPORATIVA: Expedientes en Orfeo
 202013002000900063E; 202013002000900065E; 202013002000900068E; 202013002000900069E; 202013002000900070E; 202013002000900071E; 
202013002000900075E; 202013002000900080E; 202013002000900088E; 202013002000900089E; 202013002000900091E; 202013002000900100E
_______________________
SUB CENTRO Expedientes en Orfeo
20204000008583 ; 202013002000900012E; 202013002000900014E; 202013002000900019E ; 202013002000900034E; 202013002000900036E; 202013002000900046E; 202013002000900048E; 202013002000900049E; 202013002000900076E; 202013002000900081E; 202013002000900085E; 202013002000900087E; 202013002000900092E; 202013002000900093E;  202013002000900095E; 202013002000900097E; 202013002000900102E; 202013002000900103E.
</t>
  </si>
  <si>
    <t xml:space="preserve">JURÍDICA: Teniendo en cuenta la acción propuesta, se tiene lo siguiente:
Sobre el Control Actual
1. El primer aspecto es un ejercicio que hace la dependencia solicitante de la necesidad contractual, la cual al señalar en los estudios y documentos previos quien será el supervisor de determinado contrato, lo cual implica el análisis de las condiciones de experiencia e idoneidad de quien se designa. Esta situación también es aplicable respecto la designación de apoyos a la supervisión, teniendo en cuenta además para tales efectos, el alcance del objeto y obligaciones contractuales.
2. El segundo aspecto de la acción propuesta, corresponde a quienes son supervisores y/o apoyo a la supervisión. Situación recomendada en el recientemente actualizado manual de contratación, supervisión e interventoría de la entidad.
A la fecha no se ha materializado el riesgo
___________________
SUBD CENTRO: 
Durante el periodo evaluado, la supervisión de los siguientes contratos fue hecha por la Subdirectora o los funcionarios designados de la Subdirección, teniendo en cuenta la idoneidad y experiencia del profesional especializado del área.
El soporte de la verificación de los informes para pago de los contratistas se hace a través del informe de supervisión que se realiza previo al pago y que reposa en los expedientes contractuales de los contratistas en ORFEO y SECOP II: 
Contrato: FUGA-73-2020 Contratista: INFORMACION DE MEDIOS PARA COLOMBIA SAS Supervisor:  RAMÓN GUTIERREZ CASTIBLANCO Expediente Orfeo: 202013002000900073E
Contrato: FUGA-74-2020 Contratista: MINISTERIO DE CULTURA - UNIDAD ADMINISTRATIVA ESPECIAL MUSEO NACIONAL DE COLOMBIA-, INSTITUTO DISTRITAL DE PATRIMONIO CULTURAL -IDPC- y EL INSTITUTO DISTRITAL PARA LA PROTECCIÓN DE LA NIÑEZ Y LA JUVENTUD-IDIPRON- Supervisor:  MARGARITA MARÍA DÍAZ CASAS Expediente Orfeo: 202023001900100004E
Contrato: FUGA-76-2020 Contratista: FELIPE LONDOÑO AMAYA Supervisor:  MARGARITA MARÍA DÍAZ CASAS Expediente Orfeo: 202013002000900076E
Contrato: FUGA-81-2020 Contratista: BASTET SAS Supervisor:  MARGARITA MARÍA DÍAZ CASAS Expediente Orfeo: 202013002000900081E
Contrato: FUGA-85-2020 Contratista: LEOPOLDO PRIETO PAEZ Supervisor:  MARGARITA MARÍA DÍAZ CASAS Expediente Orfeo: 202013002000900085E
Contrato: FUGA-87-2020 Contratista: MARTHA LILIANA GONZALEZ MARTINEZ  Supervisor:  MARGARITA MARÍA DÍAZ CASAS Expediente Orfeo: 202023001900100006E
Contrato: FUGA-92-2020 Contratista: XIMENA CASTILLO TRIANA Supervisor:  MARIA ANGELICA LOPEZ AHUMADA Expediente Orfeo: 202013002000900092E
Contrato: FUGA-93-2020  Contratista: AMALIA NATALY FAJARDO BAQUERO Supervisor:  MARGARITA MARÍA DÍAZ CASAS Expediente Orfeo: 202013002000900093E
Contrato: FUGA-95-2020 Contratista: RAYIV DAVID TORRES SANCHEZ  Supervisor:  MARIA ANGELICA LOPEZ AHUMADA Expediente Orfeo: 202013002000900095E
Contrato: FUGA-97-2020 Contratista: ANGELA MARIA REYES GÓMEZ Supervisor:  MARGARITA MARÍA DÍAZ CASAS Expediente Orfeo: 202013002000900097E
Contrato: FUGA-102-2020 Contratista: SUSANA FERGUSSON JARAMILLO Supervisor:  MARIA ANGELICA LOPEZ AHUMADA Expediente Orfeo: 202013002000900102E
Contrato: FUGA-103-2020 Contratista: RUTH MARITZA SILVA PRIETO  Supervisor:  MARIA ANGELICA LOPEZ AHUMADA Expediente Orfeo: 202013002000900103E
___________________
SUBD ARTÍSTICA Y CULTURAL: 
Durante el periodo evaluado, la supervisión de los siguientes contratos fue hecha por el Subdirector.
El soporte de la verificación de los informes para pago de los contratistas se hace a través del informe de supervisión que se realiza previo al pago y que reposa en los expedientes contractuales de los contratistas en ORFEO y SECOP II:
Contrato: FUGA-66-2020 Contratista: VICTOR MANUEL MONROY UTINICO Expediente Orfeo: 202013002000900066E
Contrato: FUGA-77-2020 Contratista: MARIA BARBARITA GOMEZ RINCON Expediente Orfeo: 202013002000900077E
Contrato: FUGA-78-2020 Contratista: LEONARDO GARZON ORTIZ Expediente Orfeo: 202013002000900078E
Contrato: FUGA-79-2020 Contratista: LINNA PAOLA DUQUE FONSECA Expediente Orfeo: 202013002000900079E
Contrato: FUGA-82-2020 Contratista: JORGE ENRIQUE BERNAL AGUILERA Expediente Orfeo: 202013002000900082E
Contrato: FUGA-83-2020 Contratista: ASOCIACIÓN CULTURAL MURO DE ESPUMA Expediente Orfeo: 202013002000900083E
Contrato: FUGA-84-2020 Contratista: FUNDACION ESCUELA SUPERIOR DE ARTE Y TECNOLOGIA ESARTEC Expediente Orfeo: 202013002000900084E
Contrato: FUGA-86-2020 Contratista: PLINIO JESÚS HURTADO  Expediente Orfeo: 202013002000900086E
Contrato: FUGA-90-2020 Contratista: CORPORACION ARTISTICA CULTURAL Y SOCIAL TAMBORES YORUBA Expediente Orfeo: 202013002000900090E
Contrato: FUGA-94-2020 Contratista: SARAY ANTONIA MENDEZ SOLANO Expediente Orfeo: 202013002000900094E
Contrato: FUGA-96-2020 Contratista: NATALIE HERRERA GONZALEZ Expediente Orfeo: 202013002000900096E
Contrato: FUGA-98-2020 Contratista: IVAN DARIO AVILA REINA  Expediente Orfeo: 202013002000900098E
Contrato: FUGA-99-2020 Contratista: FUNDACION ARTERIA Expediente Orfeo: 202013002000900099E
Contrato: FUGA-101-2020 Contratista: KEVINS CASTILLO TENORIO Expediente Orfeo: 202013002000900101E
____________________
SUB CORPORATIVA: El riesgo está bien identificado.
En cuanto a los controles que se vienen aplicando, se evidencia una debilidad en la verificación a la designación de supervisión relacionado con las condiciones de experiencia e idoneidad de los supervisores y apoyos designados, pues no se encuentra documentado el criterio de designación; sin embargo, teniendo en cuenta la realidad institucional de la FUGA en cuanto a la cantidad de empleados de planta, se optó, en algunos casos, por designar a los profesionales, con apoyo en supervisión, de áreas técnicas según el objeto contractual.
Durante el periodo evaluado se evidenció la importancia de capacitar los supervisores en el Manual de Contratación, Supervisión e Interventoría. En este sentido, el 2 de junio de 2020, la Subdirección de Gestión Corporativa, a través de Talento humano, envió a funcionarios y contratistas invitación a participar en Curso de Formación de Competencias de Supervisión de Contratos Estatales (40 horas) liderado por el DASC (ver anexo 2).
Durante el periodo evaluado se designaron y se realizaron supervisiones de los siguientes contratos por parte de funcionarios de la Subdirección de Gestión Corporativa:
Contrato: FUGA-63-2020; contratista: IDELBER SANCHEZ.; supervisor: MARTHA LUCIA CARDONA VISBAL; Expediente Orfeo: 202013002000900063E
Contrato: FUGA-65-2020; contratista: SOPORTE LÓGICO LTDA.; supervisor: DIANA JAZMÍN RAMOS DOMÍNGUEZ; Expediente Orfeo: 202013002000900065E
Contrato: FUGA-68-2020; contratista: JARGU S.A. CORREDORES DE SEGUROS.; supervisor: MARTHA LUCIA CARDONA VISBAL; Expediente Orfeo: 202013002000900068E
Contrato: FUGA-69-2020; contratista: PANAMERICANA LIBRERÍA Y PAPELERÍA SA; supervisor: GISCARD NOLBERTO SALDAÑA BEJARANO; Expediente Orfeo: 202013002000900069E
Contrato: FUGA-70-2020; contratista: UNIÓN TEMPORAL HERMANOS BLANCO (50% JILBER ORLANDO BLANCO FORERO Y/O ALMACENES CHARLESTON NIT-79.672.077-7) Y (50% PEDRO JESÚS BLANCO FORERO Y/O DOTACIONES EL PAPI 79.666.698-6); supervisor: BEATRIZ ANDREA ÁLVAREZ VÉLEZ; Expediente Orfeo: 202013002000900070E
Contrato: FUGA-71-2020; contratista: UNIÓN TEMPORAL HERMANOS BLANCO (50% JILBER ORLANDO BLANCO FORERO Y/O ALMACENES CHARLESTON NIT-79.672.077-7) Y (50% PEDRO JESÚS BLANCO FORERO Y/O DOTACIONES EL PAPI 79.666.698-6); supervisor: BEATRIZ ANDREA ÁLVAREZ VÉLEZ; Expediente Orfeo: 202013002000900071E
Contrato: FUGA-75-2020; contratista: SUMIMAS S A S; supervisor: GISCARD NOLBERTO SALDAÑA BEJARANO; Expediente Orfeo: 202013002000900075E
Contrato: FUGA-80-2020; contratista: EFORCERS S.A.; supervisor: GISCARD NOLBERTO SALDAÑA BEJARANO; Expediente Orfeo: 202013002000900080E
Contrato: FUGA-88-2020; contratista: RADIOLOGICAL PROTECTION SERVICES SAS; supervisor: BEATRIZ ANDREA ÁLVAREZ VÉLEZ; Expediente Orfeo: 202013002000900088E
Contrato: FUGA-89-2020; contratista: PANAMERICANA LIBRERÍA Y PAPELERÍA SA; supervisor: BEATRIZ ANDREA ÁLVAREZ VÉLEZ; Expediente Orfeo: 202013002000900089E
Contrato: FUGA-91-2020; contratista: OTIS ELEVATOR COMPANY COLOMBIA SAS; supervisor: MAURICIO ALEXANDER PARDO GARCÍA; Expediente Orfeo: 202013002000900091E
Contrato: FUGA-100-2020; contratista: GOPHER GROUP SAS; supervisor: JUAN ALFONSO URIBE ROZO; Expediente Orfeo: 202013002000900100E
Para este ejercicio, se realiza la revisión de los documentos que allega el contratista, tales como: el informe de actividades y las evidencias, además se cargan el aplicativo SECOP II y ORFEO, los documentos de soporte los revisa el apoyo administrativo asignado a cada área para esta labor.
En cuanto al plan de tratamiento, se evidencia que hace falta documentar el cómo se realiza la verificación de idoneidad del supervisor, o proponer que se aclare en la misma designación, en el caso que existe apoyo técnico a la supervisión, porqué se realizó la escogencia de este apoyo.
Por otra parte se identifica que a la fecha el riesgo NO SE HA MATERIALIZADO.
_____________________________
SUB CENTRO 
A partir del primer trimestre se realizó la  delegación de supervisión por parte de la ordenadora del gasto, teniendo en cuenta la idoneidad y experiencia de la profesional especializada del área. De esta manera las labores de supervisión y seguimiento de contratos quedaron repartidas para lograr un mejor control.
El soporte de la verificación de los informes para pago de los contratistas es a través del informe de supervisión que se realiza previo al pago y que reposa en los expedientes contractuales de los contratistas en ORFEO y SECOP II.
20204000008583  
202013002000900012E / CO1.PCCNTR.1253747
202013002000900014E / CO1.PCCNTR.1260121
202013002000900019E / CO1.PCCNTR.1297035
202013002000900034E /  CO1.PCCNTR.1358260
202013002000900036E / CO1.PCCNTR.1368170
202013002000900046E / CO1.PCCNTR.1391229
202013002000900048E / CO1.PCCNTR.1397651
202013002000900049E /  CO1.PCCNTR.1398864
202013002000900076E / CO1.PCCNTR.1552599
202013002000900081E / CO1.PCCNTR.1565849
202013002000900085E / CO1.PCCNTR.1577719
202013002000900087E /  CO1.PCCNTR.1536641
202013002000900092E /CO1.PCCNTR.1592838
202013002000900093E / CO1.PCCNTR.1593710
202013002000900095E /  CO1.PCCNTR.1598004
202013002000900097E /  CO1.PCCNTR.1599712
202013002000900102E / CO1.PCCNTR.1601547
202013002000900103E / CO1.PCCNTR.1601898
</t>
  </si>
  <si>
    <t>\\192.168.0.34\plan operativo integral\OFICINA ASESORA DE PLANEACIÓN\SIG\Riesgos\2020\MONITOREO OAP\EVIDENCIAS\Jun\Jurídica</t>
  </si>
  <si>
    <t xml:space="preserve">Proceso Transformación Cultural-Contratista de Apoyo  Sub Artística -   Santiago  Piñerua  /  Contratista de Apoyo Sub Centro - Nataly Fajardo
Proceso Gestión Jurídica: Profesional Especializado - Sergio David  Álvarez
Proceso Gestión Financiera:  Profesional Tesorería - Ruth Rojas
Proceso Gestión del Ser:  Profesional Talento Humano - Beatriz Álvarez
Proceso  Planeación Estratégica: Contratista de Apoyo Proyectos- Angie Lorena Ramírez / Juana Osorio  </t>
  </si>
  <si>
    <t>Se mantienen las observaciones realizadas por segunda línea del primer trimestre, relacionadas con la identificación del riesgo; sin embargo,   de acuerdo con la retroalimentación de la 3 línea de defensa, la OAP realizara  la revisión metodológica de los riesgos de corrupción en el segundo semestre del 2020</t>
  </si>
  <si>
    <t xml:space="preserve">MONITOREO  RIESGOS DE CORRUPCIONREPORTADO POR: </t>
  </si>
  <si>
    <t xml:space="preserve">MONITOREO RIESGOS DE CORRUPCION  REPORTADO POR: </t>
  </si>
  <si>
    <t>Comité Directivo del 24 de junio de 2020 AprobacióN Riesgos de Proceso y verificacion riesgos de corrupción existentes</t>
  </si>
  <si>
    <t>Aún cuando las actualizaciones constantes de la plataforma reducen la materialización del riesgo, el mismo se mantiene.
En el periodo evaluado se mantienen como estrategias para dar cumplimiento al control actual, la creación de un Drive para custodia de las actas de la dependencia antes de ser remitidas a gestión documental donde se tocan temas relacionados con estímulos, disponible en: https://drive.google.com/open?id=1dHL8ofqVz4bQ0ChKvtEHpgRBwfvfGt-n
Adicionalmente, y gracias a la existencia y actualización de la plataforma, la información de selección de jurados y ganadores queda guardada en ella, con acceso personalizado y confidencial para los usuarios registrados. 
En cuanto al plan de tratamiento, a la fecha del presente reporte se dio la apertura del portafolio de estímulos de la Entidad, cargando la información de las convocatorias en la plataforma de la SICON de la SCRD (http://sicon.scrd.gov.co/admin_SCRD_pv/index.html). En la misma plataforma se hace directamente la verificación de la información suministrada por los proponentes tanto para jurados como ganadores. Sin embargo, por control del área se conservan listas de chequeo de los proponentes a algunas convocatorias, esto debido a que el volumen de propuestas a verificar es muy alto y no es prudente tener duplicidad de la información, así como ineficaz duplicar la labor cuando la plataforma está diseñada justamente para realizar la verificación directamente en ella. A su vez, no es posible evaluar propuestas de ganadores o jurados si no cumplen con los requisitos generales y específicos dado que la plataforma requiere el cargue de la información y para ser ganadores deben surtir el proceso de verificación de requisitos mínimos habilitantes, así como revisión de jurados externos. Como soporte se comparte una muestra de los check list elaborados, disponibles en: //192.168.0.34/Subdirección Artística/2020/Seguimientos Planeación/Riesgos corrupción/JULIO
- A la fecha no se ha materializado el riesgo.</t>
  </si>
  <si>
    <r>
      <rPr>
        <b/>
        <sz val="11"/>
        <color theme="1"/>
        <rFont val="Calibri"/>
        <family val="2"/>
        <scheme val="minor"/>
      </rPr>
      <t xml:space="preserve"> Nombre:  Sonia Córdoba - Jefe Oficina Asesora de Planeación,</t>
    </r>
    <r>
      <rPr>
        <sz val="11"/>
        <color theme="1"/>
        <rFont val="Calibri"/>
        <family val="2"/>
        <scheme val="minor"/>
      </rPr>
      <t xml:space="preserve">  Equipo de trabajo: Profesional Apoyo MIPG, Profesional apoyo SIG. </t>
    </r>
  </si>
  <si>
    <r>
      <rPr>
        <b/>
        <sz val="11"/>
        <color theme="1"/>
        <rFont val="Calibri"/>
        <family val="2"/>
        <scheme val="minor"/>
      </rPr>
      <t xml:space="preserve"> - Martha Cardona- Subdirectora Corporativa</t>
    </r>
    <r>
      <rPr>
        <sz val="11"/>
        <color theme="1"/>
        <rFont val="Calibri"/>
        <family val="2"/>
        <scheme val="minor"/>
      </rPr>
      <t xml:space="preserve">, Equipo de trabajo: Profesional Talento Humano, profesional de apoyo talento humano, profesional de nomina, Profesional Contabilidad, Profesional Presupuesto, Tesorero, Profesional de apoyo de Tecnologías, Profesional Gestión Documental- Atención al ciudadano.
</t>
    </r>
    <r>
      <rPr>
        <b/>
        <sz val="11"/>
        <color theme="1"/>
        <rFont val="Calibri"/>
        <family val="2"/>
        <scheme val="minor"/>
      </rPr>
      <t xml:space="preserve"> - Jhon Fredy Silva .</t>
    </r>
    <r>
      <rPr>
        <sz val="11"/>
        <color theme="1"/>
        <rFont val="Calibri"/>
        <family val="2"/>
        <scheme val="minor"/>
      </rPr>
      <t>-</t>
    </r>
    <r>
      <rPr>
        <b/>
        <sz val="11"/>
        <color theme="1"/>
        <rFont val="Calibri"/>
        <family val="2"/>
        <scheme val="minor"/>
      </rPr>
      <t xml:space="preserve"> Jefe Oficina Asesora Jurídica</t>
    </r>
    <r>
      <rPr>
        <sz val="11"/>
        <color theme="1"/>
        <rFont val="Calibri"/>
        <family val="2"/>
        <scheme val="minor"/>
      </rPr>
      <t xml:space="preserve">, Equipo de trabajo: Profesional jurídico.
</t>
    </r>
    <r>
      <rPr>
        <b/>
        <sz val="11"/>
        <color theme="1"/>
        <rFont val="Calibri"/>
        <family val="2"/>
        <scheme val="minor"/>
      </rPr>
      <t xml:space="preserve"> - Cesar Parra- Subdirectora Gestión Artística y Cultural</t>
    </r>
    <r>
      <rPr>
        <sz val="11"/>
        <color theme="1"/>
        <rFont val="Calibri"/>
        <family val="2"/>
        <scheme val="minor"/>
      </rPr>
      <t xml:space="preserve">, Equipo de trabajo: Profesional Apoyo Administrativo.
</t>
    </r>
    <r>
      <rPr>
        <b/>
        <sz val="11"/>
        <color theme="1"/>
        <rFont val="Calibri"/>
        <family val="2"/>
        <scheme val="minor"/>
      </rPr>
      <t xml:space="preserve"> - Margarita Díaz- Subdirectora para la Gestión del Centro</t>
    </r>
    <r>
      <rPr>
        <sz val="11"/>
        <color theme="1"/>
        <rFont val="Calibri"/>
        <family val="2"/>
        <scheme val="minor"/>
      </rPr>
      <t xml:space="preserve">, Equipo de trabajo: Profesional Administrativo.
- </t>
    </r>
    <r>
      <rPr>
        <b/>
        <sz val="11"/>
        <color theme="1"/>
        <rFont val="Calibri"/>
        <family val="2"/>
        <scheme val="minor"/>
      </rPr>
      <t xml:space="preserve">Angelica Hernandez- Jefe Oficina Control Interno.
- Luis Fernando Mejía- Jefe Oficina Asesora de Planeación, </t>
    </r>
    <r>
      <rPr>
        <sz val="11"/>
        <color theme="1"/>
        <rFont val="Calibri"/>
        <family val="2"/>
        <scheme val="minor"/>
      </rPr>
      <t>Equipo de trabajo: Profesional de planeación. profesionales de apoyo OAP</t>
    </r>
  </si>
  <si>
    <r>
      <rPr>
        <b/>
        <sz val="11"/>
        <color theme="1"/>
        <rFont val="Calibri"/>
        <family val="2"/>
        <scheme val="minor"/>
      </rPr>
      <t>Nombre: Luis Fernando Mejía -Jefe Oficina Asesora de Planeación,</t>
    </r>
    <r>
      <rPr>
        <sz val="11"/>
        <color theme="1"/>
        <rFont val="Calibri"/>
        <family val="2"/>
        <scheme val="minor"/>
      </rPr>
      <t xml:space="preserve">  Equipo de trabajo: Profesional Apoyo MIPG, Profesional apoyo SIG. </t>
    </r>
  </si>
  <si>
    <t xml:space="preserve">Se verifica la gestión reportada sobre los monitoreos a los proyectos, validaciones y retroalimentación en doble vía. Cumpliendo con las actividades  del control actual y plan de tratamiento 
Se confirma aplicación de metodología de monitoreo de riesgos,  dado que  refiere la aplicación del control inicial, el plan de tratamiento  y si se ha materializado el riesgo. Evidencias en servidor.
 </t>
  </si>
  <si>
    <t xml:space="preserve">Se confirma aplicación de metodología de monitoreo de riesgos,  dado que  refiere la aplicación del control inicial, el plan de tratamiento  y si se ha materializado el riesgo. No se aportan evidencias teniendo en cuenta que no se han realizado nombramientos en el periodo .
Se confirma cumplimiento de las  actividades  del control actual y plan de tratamiento 
</t>
  </si>
  <si>
    <t xml:space="preserve">Se confirma aplicación de metodología de monitoreo de riesgos,  dado que  refiere la aplicación del control inicial, el plan de tratamiento  y si se ha materializado el riesgo. Se valida información presentada en el  drive y listas de chequeo que respaldan la validación aleatoria de algunas propuestas cargadas en la plataforma SICON, sobre las cuales se recomienda normalizar los formatos en el SIG y asociarlas al proceso misional.
Se confirma cumplimiento de las  actividades  del control actual y plan de tratamiento 
</t>
  </si>
  <si>
    <t xml:space="preserve">Se verifica el  control actual y el plan de tratamiento, los cuales se asocian al procedimiento  GF-PD-04 Gestión Financiera V2 del 12may2020, donde se observan los flujos de entrega de información en la actividad No. 1. Revisar Ingresos propios: , provenientes de las actividades y procesos misionales , con notas (  Ver Instructivo de Diligenciamiento formato Convenio Bancario GF-IN-04./ -  Diariamente la entidad financiera enviará por correo electrónico el archivo plano de  los recaudos al apoyo administrativo y financiero del área de la Subdirección Artística y Cultural, para su validación y correspondiente elaboración de la factura.). y Control  con bancos en Actividad 1 y 4.
Se confirma aplicación de metodología de monitoreo  de riesgos, dado que  refiere la aplicación del control inicial, el plan de tratamiento  y si se ha materializado el riesgo. Se valida  el procedimiento teniendo en cuenta que fue aprobado en mayo,  los reportes de su implementación se verificaran en  monitoreos posteriores.
Se confirma cumplimiento de las  actividades  del control actual y plan de tratamiento 
</t>
  </si>
  <si>
    <t xml:space="preserve">Se confirma aplicación de metodología de monitoreo  de riesgos,  dado que  refiere la aplicación del control inicial, el plan de tratamiento  y si se ha materializado el riesgo. Se validan la actualización del gj-pc-01_procedimiento_contractual_V3 30042020 y gj-mn-01_manual_de_contratacion_supervision_e_interventoria_v11_20052020;  la base de datos de contratación  e invitación a la capacitación de supervisores. Se observa que se suscribieron 10 contratos  (FUGA-68-2020; FUGA-69-2020; FUGA-70-2020; FUGA-71-2020; FUGA-74-2020; FUGA-75-2020; FUGA-80-2020; FUGA-88-2020; FUGA-89-2020; FUGA-99-2020) por la modalidades de  consultoría, compraventa y convenio, y en un 70 %  gestionados por la tienda virtual del estado.  Los procesos anteriores refieren  pliegos de condiciones disponibles sin los cuales no es posible surtir el contrato.  Los documentos se encuentran en  secop y son sujetos de validación por  instancias de control interno y externo.
  Se confirma cumplimiento de las  actividades  del control actual y plan de tratamiento </t>
  </si>
  <si>
    <t xml:space="preserve">Se confirma aplicación de metodología de monitoreo de riesgos,   dado que  refiere la aplicación del control inicial, el plan de tratamiento  y si se ha materializado el riesgo. Se valida  la base de datos de contratación   y observa que se suscribieron 28 contratos bajo la modalidad de prestación de servicios   (66, 67,72, 73, 76, 77, 78, 79, 81, 82, 83, 84, 85, 86, 87, 90, 91, 92, 93, 94, 95, 96, 97, 98, 100, 101, 102, 103 ) al respecto se selecciono una muestra de 4  contratos 79,97, 103 y 91, los cuales documentan la validación de  experiencia e idoneidad correspondientes en los formatos Análisis Hojas de Vida. El contrato 91 presenta justificación de contratación directa. Los soportes validados  por la OAP   se ubican en el servidor FUGA. Igualmente, los expedientes contractuales están  disponibles  para consulta en secop, y  son sujetos de validación por  instancias de control interno y externo.
Se confirma cumplimiento de las  actividades  del control actual y plan de tratamiento </t>
  </si>
  <si>
    <t xml:space="preserve">Se confirma aplicación de metodología de monitoreo  de riesgos, dado que  refiere la aplicación del control inicial, el plan de tratamiento  y si se ha materializado el riesgo. Se valida  la base de datos de contratación la cual contiene la fecha de publicación de cada proceso al igual que la  publicación de los contratos  79,97, 103 y 91 . Los expedientes contractuales están  disponibles  para consulta en secop, y  son sujetos de validación por  instancias de control interno y externo.
Se confirma cumplimiento de las  actividades  del control actual y plan de tratamiento </t>
  </si>
  <si>
    <t xml:space="preserve">Se confirma la  aplicación de metodología de monitoreo de riesgos,   por todos los ordenadores del gasto,    dado que  refieren la aplicación del control inicial, el plan de tratamiento  y si se ha materializado el riesgo. Se aplico una muestra a los contratos  79,97, 103 y 91  para verificar la designación de supervisión y los informes de supervisión.
Cabe señalar que los expedientes contractuales están  disponibles  para consulta en secop y Orfeo , y  son sujetos de validación por  instancias de control interno y externo.
Se destaca en este riesgo que la Subd Corporativa, identifica debilidades en la verificación a la designación de supervisión relacionado con las condiciones de experiencia e idoneidad de los supervisores y apoyos designados, pues no se encuentra documentado el criterio de designación; y como medida preventiva  designó a los profesionales, con apoyo en supervisión, de áreas técnicas según el objeto contractual.
Igualmente,  a través de Talento humano, envió a funcionarios y contratistas invitación a participar en Curso de Formación de Competencias de Supervisión de Contratos Estatales (40 horas) liderado por el DASC (ver anexo 2).  con el fin de fortalecer conocimiento sobre el Manual de Contratación, Supervisión e Interventoría.
Se confirma cumplimiento de las  actividades  del control actual y plan de tratamiento 
</t>
  </si>
  <si>
    <t>Análisis y evaluación de los controles para la mitigación de
los riesgos.</t>
  </si>
  <si>
    <t>Asignación del responsable</t>
  </si>
  <si>
    <t>Segregación 
autoridad del
responsable</t>
  </si>
  <si>
    <t xml:space="preserve"> Periodicidad</t>
  </si>
  <si>
    <t>Propósito</t>
  </si>
  <si>
    <t>Cómo se realiza</t>
  </si>
  <si>
    <t>observaciones
desviaciones</t>
  </si>
  <si>
    <t>Evidencia de 
ejecución</t>
  </si>
  <si>
    <t xml:space="preserve">Se recomienda incluir en la herramienta  la calificación de impacto teniendo en cuenta la Tabla 5. Criterios para calificar el impacto - riesgos de corrupción de la Guía para la administración del riesgo y el diseño de controles en entidades públicas.
Se recomienda diseñar un control para cada causa identificada. 
Teniendo en cuenta que el resultado de la calificación del control es 0, se debe establecer un plan de acción que permita tener controles bien diseñados.
La primera línea de defensa no diseñó el control siguiendo la Guía para la administración del riesgo y el diseño de controles en entidades públicas, así mismo la segunda línea de defensa no evaluó el control siguiendo esta misma metodología.
Se mantiene recomendación: Aplicar los lineamientos establecidos en la "Guía para la Administración del riesgo  y el diseño de controles en entidades públicas (Versión 4, Octubre de 2018)."  para determinar los controles y su propósito específico, de tal manera que permitan mitigar las causas identificadas.
Es importante recordar que el tratamiento de riesgos está relacionado con las categorias de aceptar, reducir, evitar o compartir el riesgo, por lo tanto se recomienda revisar los lineamientos y aplicarlos adecuadamente. </t>
  </si>
  <si>
    <t xml:space="preserve">Se recomienda incluir en la herramienta  la calificación de impacto teniendo en cuenta la Tabla 5. Criterios para calificar el impacto - riesgos de corrupción de la Guía para la administración del riesgo y el diseño de controles en entidades públicas.
Se recomienda diseñar un control para cada causa identificada. 
Teniendo en cuenta que el resultado de la calificación del control es de 15%, se debe establecer un plan de acción que permita tener controles bien diseñados.
La primera línea de defensa no diseñó el control siguiendo la Guía para la administración del riesgo y el diseño de controles en entidades públicas, así mismo la segunda línea de defensa no evaluó el control siguiendo esta misma metodología.
Se mantiene recomendación: Aplicar los lineamientos establecidos en la "Guía para la Administración del riesgo  y el diseño de controles en entidades públicas (Versión 4, Octubre de 2018)."  para determinar los controles y su propósito específico, de tal manera que permitan mitigar las causas identificadas.
Es importante recordar que el tratamiento de riesgos está relacionado con las categorias de aceptar, reducir, evitar o compartir el riesgo, por lo tanto se recomienda revisar los lineamientos y aplicarlos adecuadamente. </t>
  </si>
  <si>
    <t xml:space="preserve">Se recomienda incluir en la herramienta  la calificación de impacto teniendo en cuenta la Tabla 5. Criterios para calificar el impacto - riesgos de corrupción de la Guía para la administración del riesgo y el diseño de controles en entidades públicas.
Se recomienda diseñar controles coherentes para cada causa identificada. 
Teniendo en cuenta que el resultado de la calificación del control es 0, se debe establecer un plan de acción que permita tener controles bien diseñados.
La primera línea de defensa no diseñó los controles siguiendo la Guía para la administración del riesgo y el diseño de controles en entidades públicas, así mismo la segunda línea de defensa no  los evaluó  siguiendo esta misma metodología.
Se mantiene recomendación: Aplicar los lineamientos establecidos en la "Guía para la Administración del riesgo  y el diseño de controles en entidades públicas (Versión 4, Octubre de 2018)."  para determinar los controles y su propósito específico, de tal manera que permitan mitigar las causas identificadas.
Es importante recordar que el tratamiento de riesgos está relacionado con las categorias de aceptar, reducir, evitar o compartir el riesgo, por lo tanto se recomienda revisar los lineamientos y aplicarlos adecuadamente. </t>
  </si>
  <si>
    <t xml:space="preserve">Se recomienda incluir en la herramienta  la calificación de impacto teniendo en cuenta la Tabla 5. Criterios para calificar el impacto - riesgos de corrupción de la Guía para la administración del riesgo y el diseño de controles en entidades públicas.
Se recomienda diseñar controles coherentes para cada causa identificada. 
Teniendo en cuenta que el resultado de la calificación del control es30%, se debe establecer un plan de acción que permita tener controles bien diseñados.
La primera línea de defensa no diseñó los controles siguiendo la Guía para la administración del riesgo y el diseño de controles en entidades públicas, así mismo la segunda línea de defensa no  los evaluó  siguiendo esta misma metodología.
Se mantiene recomendación: Aplicar los lineamientos establecidos en la "Guía para la Administración del riesgo  y el diseño de controles en entidades públicas (Versión 4, Octubre de 2018)."  para determinar los controles y su propósito específico, de tal manera que permitan mitigar las causas identificadas.
Es importante recordar que el tratamiento de riesgos está relacionado con las categorias de aceptar, reducir, evitar o compartir el riesgo, por lo tanto se recomienda revisar los lineamientos y aplicarlos adecuadamente. </t>
  </si>
  <si>
    <t xml:space="preserve">Se recomienda incluir en la herramienta  la calificación de impacto teniendo en cuenta la Tabla 5. Criterios para calificar el impacto - riesgos de corrupción de la Guía para la administración del riesgo y el diseño de controles en entidades públicas.
Se recomienda diseñar controles coherentes para cada causa identificada. 
Teniendo en cuenta que el resultado de la calificación del control es 15%, se debe establecer un plan de acción que permita tener controles bien diseñados.
La primera línea de defensa no diseñó los controles siguiendo la Guía para la administración del riesgo y el diseño de controles en entidades públicas, así mismo la segunda línea de defensa no  los evaluó  siguiendo esta misma metodología.
Se mantiene recomendación: Aplicar los lineamientos establecidos en la "Guía para la Administración del riesgo  y el diseño de controles en entidades públicas (Versión 4, Octubre de 2018)."  para determinar los controles y su propósito específico, de tal manera que permitan mitigar las causas identificadas.
Es importante recordar que el tratamiento de riesgos está relacionado con las categorias de aceptar, reducir, evitar o compartir el riesgo, por lo tanto se recomienda revisar los lineamientos y aplicarlos adecuadamente. </t>
  </si>
  <si>
    <t xml:space="preserve">Se recomienda incluir en la herramienta  la calificación de impacto teniendo en cuenta la Tabla 5. Criterios para calificar el impacto - riesgos de corrupción de la Guía para la administración del riesgo y el diseño de controles en entidades públicas.
Se recomienda diseñar un control para cada causa identificada. 
Teniendo en cuenta que el resultado de la calificación del control es 15, se debe establecer un plan de acción que permita tener controles bien diseñados.
La primera línea de defensa no diseñó los controles siguiendo la Guía para la administración del riesgo y el diseño de controles en entidades públicas, así mismo la segunda línea de defensa no los evaluó siguiendo esta misma metodología.
Se mantiene recomendación: Aplicar los lineamientos establecidos en la "Guía para la Administración del riesgo  y el diseño de controles en entidades públicas (Versión 4, Octubre de 2018)."  para determinar los controles y su propósito específico, de tal manera que permitan mitigar las causas identificadas.
Es importante recordar que el tratamiento de riesgos está relacionado con las categorias de aceptar, reducir, evitar o compartir el riesgo, por lo tanto se recomienda revisar los lineamientos y aplicarlos adecuadamente. </t>
  </si>
  <si>
    <t xml:space="preserve">Se mantiene lo evidenciado en el cuatrimestre anterior:
Dentro de la herramienta no se evidencia el detalle de la calificación del impacto 
Se determinan dos causas, sin embargo solo se establece un control.
No se atiende lineamiento de separar causas y  controles por renglones.
El control no tiene asignado responsable.
El control no tiene definida la periodicidad de ejecución
El control por si solo no previene ni detecta  las causas que pueden dar origen al riesgo, el verbo construir no es una actividad de control
La redacción del control presenta ambigüedad, no se define que son reglas claras, objetivas y justas, por lo tanto la fuente de información no es confiable  para mitigar el riesgo
El control no indica qué pasa con las observaciones o desviaciones resultantes de su ejecución
Teniendo en cuenta las debilidades de diseño del control la evidencia implícita (pliegos de condiciones) no permite asegurar la trazabilidad de la ejecución del mismo.
El tratamiento del riesgo no es coherente con la política de administración de riesgos de la Entidad y la Guía DAFP,  pues la acción determinada  o consiste en una respuesta adecuada para la mitigación de los diferentes riesgos. </t>
  </si>
  <si>
    <t>Verificación II Cuatrimestre</t>
  </si>
  <si>
    <t xml:space="preserve">Se mantienen las recomendaciones del cuatrimestre anterior:
Se recomienda incluir en la herramienta  la calificación de impacto teniendo en cuenta la Tabla 5. Criterios para calificar el impacto - riesgos de corrupción de la Guía para la administración del riesgo y el diseño de controles en entidades públicas.
Se recomienda diseñar un control para cada causa identificada. 
Teniendo en cuenta que el resultado de la calificación del control es 0, se debe establecer un plan de acción que permita tener controles bien diseñados.
La primera línea de defensa no diseñó el control siguiendo la Guía para la administración del riesgo y el diseño de controles en entidades públicas, así mismo la segunda línea de defensa no evaluó el control siguiendo esta misma metodología.
Se mantiene recomendación: Aplicar los lineamientos establecidos en la "Guía para la Administración del riesgo  y el diseño de controles en entidades públicas (Versión 4, Octubre de 2018)."  para determinar los controles y su propósito específico, de tal manera que permitan mitigar las causas identificadas.
Es importante recordar que el tratamiento de riesgos está relacionado con las categorias de aceptar, reducir, evitar o compartir el riesgo, por lo tanto se recomienda revisar los lineamientos y aplicarlos adecuadamente. </t>
  </si>
  <si>
    <t xml:space="preserve">Se mantiene lo evidenciado en el cuatrimestre anterior::
Dentro de la herramienta no se evidencia el detalle de la calificación del impacto 
Se determinan dos causas, sin embargo solo se establece un control.
No se atiende lineamiento de separar causas y  controles por renglones.
El control no tiene asignado responsable.
El control no tiene definida la periodicidad de ejecución
La redacción del control presenta ambigüedad, no se define que es restricta exigencia que la experiencia e idoneidad , por lo tanto la fuente de información no es confiable  para mitigar el riesgo
El control no indica qué pasa con las observaciones o desviaciones resultantes de su ejecución
Teniendo en cuenta las debilidades de diseño del control la evidencia implícita (estudio de idoneidad) no permite asegurar la trazabilidad de la ejecución del mismo.
El tratamiento del riesgo no es coherente con la política de administración de riesgos de la Entidad y la Guía DAFP,  pues la acción determinada  o consiste en una respuesta adecuada para la mitigación de los diferentes riesgos. </t>
  </si>
  <si>
    <t xml:space="preserve">Se mantiene lo evidenciado en el cuatrimestre anterior:
Dentro de la herramienta no se evidencia el detalle de la calificación del impacto 
El control no tiene relación coherente y clara con la causa determinada.
El control no tiene asignado responsable.
El control no tiene definida la periodicidad de ejecución
El control por si solo no previene ni detecta  las causas que pueden dar origen al riesgo, se señala la verificación de controles, pero no se detallen cuáles son.
La redacción del control no es clara pues no establece el "como"  se realizan los controles mencionados, por lo tanto la fuente de información no es confiable  para mitigar el riesgo
El control no indica qué pasa con las observaciones o desviaciones resultantes de su ejecución
Teniendo en cuenta las debilidades de diseño del control no hay evidencia que permita asegurar la trazabilidad de la ejecución del mismo.
El tratamiento del riesgo no es coherente con la política de administración de riesgos de la Entidad y la Guía DAFP,  pues la acción determinada  o consiste en una respuesta adecuada para la mitigación de los diferentes riesgos. </t>
  </si>
  <si>
    <t xml:space="preserve">Se mantiene lo evidenciado en el cuatrimestre anterior:
Dentro de la herramienta no se evidencia el detalle de la calificación del impacto 
No se atiende lineamiento de separar causas y  controles por renglones.
Los controles no tienen relación coherente y clara con las causas determinadas.
Los controles no tienen asignado responsable.
Los controles no tienen  definida la periodicidad de ejecución
Los controles por si solos no previene ni detectan  las causas que pueden dar origen al riesgo,  la creación  de un drive y el señalar la selección de jurados  no constituyen actividades de control
Los controles no cuentan con una redacción coherente con controles, por lo tanto la fuente de información no es confiable  para mitigar el riesgo
El control no indica qué pasa con las observaciones o desviaciones resultantes de su ejecución
Teniendo en cuenta las debilidades de diseño de los controles no es posible asegurar la trazabilidad de la ejecución de los mismos.
El tratamiento del riesgo no es coherente con la política de administración de riesgos de la Entidad y la Guía DAFP,  pues la acción determinada  o consiste en una respuesta adecuada para la mitigación de los diferentes riesgos. </t>
  </si>
  <si>
    <t xml:space="preserve">Se mantiene lo evidenciado en el cuatrimestre anterior:
Dentro de la herramienta no se evidencia el detalle de la calificación del impacto 
No se atiende lineamiento de separar causas y  controles por renglones.
Los controles no tienen definida la periodicidad de ejecución
Los controles 1 y 2  presentan falencias en su redacciónpor lo tanto por si solos no previene ni detectan  las causas que pueden dar origen al riesgo. El control 3 no tiene coherencia con el riesgo identificado que hace referencia al nivel directivo.
Los controles no indican qué pasa con las observaciones o desviaciones resultantes de su ejecución
Se presenta como evidencia una relación de nombramientos durante el primer trimestre, sin embargo esto no corresponde a los controles descritos (evaluación de requisitos y exámenes técnicos)
El tratamiento del riesgo no es coherente con la política de administración de riesgos de la Entidad y la Guía DAFP,  pues la acción determinada  o consiste en una respuesta adecuada para la mitigación de los diferentes riesgos. </t>
  </si>
  <si>
    <t xml:space="preserve">Se mantiene lo evidenciado en el cuatrimestre anterior:
Dentro de la herramienta no se evidencia el detalle de la calificación del impacto 
No se atiende lineamiento de separar causas y  controles por renglones.
Los controles no tienen relación coherente y clara con las causas determinadas.
Los controles no tienen asignado responsable.
Los controles no tienen  definida la periodicidad de ejecución
Los controles presentan falencias en su redacciónpor lo tanto por si solos no previene ni detectan  las causas que pueden dar origen al riesgo.
Los controles no cuentan con una redacción coherente con controles, por lo tanto la fuente de información no es confiable  para mitigar el riesgo
El control no indica qué pasa con las observaciones o desviaciones resultantes de su ejecución
Se presenta ambigüedad en la presentación de evidencias de ejecución de los controles, por lo tanto no es posible asegurar la trazabilidad de la ejecución de los mismos.
El tratamiento del riesgo no es coherente con la política de administración de riesgos de la Entidad y la Guía DAFP,  pues la acción determinada  o consiste en una respuesta adecuada para la mitigación de los diferentes riesgos. </t>
  </si>
  <si>
    <t xml:space="preserve">Se mantiene lo evidenciado en el cuatrimestre anterior:
Dentro de la herramienta no se evidencia el detalle de la calificación del impacto 
Se unieron tres causas en una sola
Se determinan tres causas (unificadas), sin embargo solo se establecen  dos controles.
No se atiende lineamiento de separar causas y  controles por renglones.
Los controles no tienen definida la periodicidad de ejecución
Los controles presentan falencias en su redacciónpor lo tanto por si solos no previene ni detectan  las causas que pueden dar origen al riesgo.
La redacción del control presenta ambigüedad, no se entienden cuales son las evidencias claras  ni que revisan las tres líneas de defensa, por lo tanto la fuente de información no es confiable  para mitigar el riesgo
La tercera línea de defensa no revisa los reportes en SEGPLAN, hace una evaluación independiente posterior a la publicación.
El control no indica qué pasa con las observaciones o desviaciones resultantes de su ejecución
Teniendo en cuenta las debilidades de diseño del control la evidencia implícita (remisión de información de metas y reportes de SEGPLAN) no permite asegurar la trazabilidad de la ejecución del mismo.
El tratamiento del riesgo no es coherente con la política de administración de riesgos de la Entidad y la Guía DAFP,  pues la acción determinada  o consiste en una respuesta adecuada para la mitigación de los diferentes riesgos. </t>
  </si>
  <si>
    <t xml:space="preserve">Se mantiene lo evidenciado en el cuatrimestre anterior:
Dentro de la herramienta no se evidencia el detalle de la calificación del impacto 
Se determinan dos causas, sin embargo solo se establece un control.
No se atiende lineamiento de separar causas y  controles por renglones.
El control no tiene asignado responsable.
El control no tiene definida la periodicidad de ejecución
El control por si solo no previene ni detecta  las causas que pueden dar origen al riesgo, la comunicación directa no es una actividad de control
La redacción del control presenta falencias,  por lo tanto la fuente de información no es confiable  para mitigar el riesgo
El control no indica qué pasa con las observaciones o desviaciones resultantes de su ejecución
Teniendo en cuenta las debilidades de diseño del control no es posible asegurar la trazabilidad de la ejecución del mismo.
El tratamiento del riesgo no es coherente con la política de administración de riesgos de la Entidad y la Guía DAFP,  pues la acción determinada  o consiste en una respuesta adecuada para la mitigación de los diferentes riesgos.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</si>
</sst>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9"/>
      <name val="Arial"/>
      <family val="2"/>
    </font>
    <font>
      <b/>
      <sz val="12"/>
      <name val="Arial"/>
      <family val="2"/>
    </font>
    <font>
      <b/>
      <sz val="14"/>
      <name val="Arial"/>
      <family val="2"/>
    </font>
    <font>
      <sz val="14"/>
      <color indexed="81"/>
      <name val="Tahoma"/>
      <family val="2"/>
    </font>
    <font>
      <b/>
      <sz val="11"/>
      <color theme="1"/>
      <name val="Calibri"/>
      <family val="2"/>
      <scheme val="minor"/>
    </font>
    <font>
      <u/>
      <sz val="10"/>
      <color theme="10"/>
      <name val="Arial"/>
      <family val="2"/>
    </font>
    <font>
      <sz val="11"/>
      <name val="Calibri"/>
      <family val="2"/>
      <scheme val="minor"/>
    </font>
    <font>
      <b/>
      <sz val="11"/>
      <name val="Calibri"/>
      <family val="2"/>
      <scheme val="minor"/>
    </font>
    <font>
      <u/>
      <sz val="11"/>
      <color theme="10"/>
      <name val="Calibri"/>
      <family val="2"/>
      <scheme val="minor"/>
    </font>
    <font>
      <sz val="11"/>
      <color indexed="9"/>
      <name val="Calibri"/>
      <family val="2"/>
      <scheme val="minor"/>
    </font>
    <font>
      <sz val="11"/>
      <name val="Arial"/>
      <family val="2"/>
    </font>
    <font>
      <b/>
      <sz val="11"/>
      <name val="Arial"/>
      <family val="2"/>
    </font>
  </fonts>
  <fills count="17">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B7FEB2"/>
        <bgColor indexed="64"/>
      </patternFill>
    </fill>
    <fill>
      <patternFill patternType="solid">
        <fgColor rgb="FFB2F5FE"/>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9"/>
        <bgColor indexed="64"/>
      </patternFill>
    </fill>
    <fill>
      <patternFill patternType="solid">
        <fgColor theme="0"/>
        <bgColor indexed="64"/>
      </patternFill>
    </fill>
    <fill>
      <patternFill patternType="solid">
        <fgColor theme="2" tint="-0.249977111117893"/>
        <bgColor indexed="64"/>
      </patternFill>
    </fill>
    <fill>
      <patternFill patternType="solid">
        <fgColor rgb="FFFF0000"/>
        <bgColor indexed="64"/>
      </patternFill>
    </fill>
    <fill>
      <patternFill patternType="solid">
        <fgColor theme="7"/>
        <bgColor indexed="64"/>
      </patternFill>
    </fill>
    <fill>
      <patternFill patternType="solid">
        <fgColor rgb="FF92D050"/>
        <bgColor indexed="64"/>
      </patternFill>
    </fill>
    <fill>
      <patternFill patternType="solid">
        <fgColor theme="5"/>
        <bgColor indexed="64"/>
      </patternFill>
    </fill>
    <fill>
      <patternFill patternType="solid">
        <fgColor theme="5" tint="-0.249977111117893"/>
        <bgColor indexed="64"/>
      </patternFill>
    </fill>
    <fill>
      <patternFill patternType="solid">
        <fgColor theme="0" tint="-0.49998474074526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5">
    <xf numFmtId="0" fontId="0" fillId="0" borderId="0"/>
    <xf numFmtId="0" fontId="4" fillId="0" borderId="0"/>
    <xf numFmtId="0" fontId="3" fillId="0" borderId="0"/>
    <xf numFmtId="9" fontId="4" fillId="0" borderId="0" applyFont="0" applyFill="0" applyBorder="0" applyAlignment="0" applyProtection="0"/>
    <xf numFmtId="0" fontId="11" fillId="0" borderId="0" applyNumberFormat="0" applyFill="0" applyBorder="0" applyAlignment="0" applyProtection="0"/>
  </cellStyleXfs>
  <cellXfs count="403">
    <xf numFmtId="0" fontId="0" fillId="0" borderId="0" xfId="0"/>
    <xf numFmtId="0" fontId="0" fillId="0" borderId="9" xfId="0" applyBorder="1" applyAlignment="1">
      <alignment horizontal="center"/>
    </xf>
    <xf numFmtId="0" fontId="0" fillId="0" borderId="0" xfId="0" applyAlignment="1">
      <alignment horizontal="center" vertical="center"/>
    </xf>
    <xf numFmtId="0" fontId="0" fillId="0" borderId="1" xfId="0" applyBorder="1" applyAlignment="1">
      <alignment horizontal="center"/>
    </xf>
    <xf numFmtId="0" fontId="0" fillId="0" borderId="54" xfId="0" applyBorder="1" applyAlignment="1">
      <alignment horizontal="left" vertical="center"/>
    </xf>
    <xf numFmtId="0" fontId="5" fillId="2" borderId="54" xfId="1" applyFont="1" applyFill="1" applyBorder="1" applyAlignment="1">
      <alignment horizontal="center" vertical="center" wrapText="1"/>
    </xf>
    <xf numFmtId="0" fontId="5" fillId="11" borderId="54" xfId="1" applyFont="1" applyFill="1" applyBorder="1" applyAlignment="1">
      <alignment horizontal="center" vertical="center" wrapText="1"/>
    </xf>
    <xf numFmtId="0" fontId="5" fillId="14" borderId="54" xfId="1" applyFont="1" applyFill="1" applyBorder="1" applyAlignment="1">
      <alignment horizontal="center" vertical="center" wrapText="1"/>
    </xf>
    <xf numFmtId="0" fontId="5" fillId="9" borderId="54" xfId="1" applyFont="1" applyFill="1" applyBorder="1" applyAlignment="1">
      <alignment horizontal="center" vertical="center" wrapText="1"/>
    </xf>
    <xf numFmtId="0" fontId="5" fillId="11" borderId="55" xfId="1" applyFont="1" applyFill="1" applyBorder="1" applyAlignment="1">
      <alignment horizontal="center" vertical="center" wrapText="1"/>
    </xf>
    <xf numFmtId="0" fontId="5" fillId="13" borderId="54" xfId="1" applyFont="1" applyFill="1" applyBorder="1" applyAlignment="1">
      <alignment horizontal="center" vertical="center" wrapText="1"/>
    </xf>
    <xf numFmtId="0" fontId="5" fillId="2" borderId="56" xfId="1" applyFont="1" applyFill="1" applyBorder="1" applyAlignment="1">
      <alignment horizontal="center" vertical="center" wrapText="1"/>
    </xf>
    <xf numFmtId="0" fontId="5" fillId="6" borderId="44" xfId="0" applyFont="1" applyFill="1" applyBorder="1" applyAlignment="1">
      <alignment horizontal="center" vertical="center" wrapText="1"/>
    </xf>
    <xf numFmtId="0" fontId="0" fillId="9" borderId="59" xfId="0" applyFill="1" applyBorder="1"/>
    <xf numFmtId="0" fontId="5" fillId="9" borderId="36" xfId="0" applyFont="1" applyFill="1" applyBorder="1" applyAlignment="1">
      <alignment horizontal="right"/>
    </xf>
    <xf numFmtId="0" fontId="5" fillId="0" borderId="1" xfId="0" applyFont="1" applyBorder="1" applyAlignment="1">
      <alignment horizontal="center"/>
    </xf>
    <xf numFmtId="0" fontId="0" fillId="0" borderId="14" xfId="0" applyBorder="1" applyAlignment="1">
      <alignment horizontal="center"/>
    </xf>
    <xf numFmtId="0" fontId="0" fillId="0" borderId="17" xfId="0" applyBorder="1" applyAlignment="1">
      <alignment horizontal="center"/>
    </xf>
    <xf numFmtId="0" fontId="5" fillId="0" borderId="17" xfId="0" applyFont="1" applyBorder="1" applyAlignment="1">
      <alignment horizontal="center"/>
    </xf>
    <xf numFmtId="0" fontId="5" fillId="11" borderId="53" xfId="1" applyFont="1" applyFill="1" applyBorder="1" applyAlignment="1">
      <alignment horizontal="center" vertical="center" wrapText="1"/>
    </xf>
    <xf numFmtId="0" fontId="5" fillId="0" borderId="55" xfId="0" applyFont="1" applyBorder="1" applyAlignment="1">
      <alignment horizontal="center"/>
    </xf>
    <xf numFmtId="0" fontId="0" fillId="0" borderId="56" xfId="0" applyBorder="1" applyAlignment="1">
      <alignment horizontal="left" vertical="center" wrapText="1"/>
    </xf>
    <xf numFmtId="0" fontId="0" fillId="0" borderId="54" xfId="0" applyBorder="1" applyAlignment="1">
      <alignment horizontal="left" vertical="center" wrapText="1"/>
    </xf>
    <xf numFmtId="0" fontId="5" fillId="6" borderId="0" xfId="0" applyFont="1" applyFill="1" applyBorder="1" applyAlignment="1">
      <alignment horizontal="center" vertical="center" wrapText="1"/>
    </xf>
    <xf numFmtId="0" fontId="0" fillId="0" borderId="0" xfId="0" applyBorder="1" applyAlignment="1">
      <alignment horizontal="center"/>
    </xf>
    <xf numFmtId="0" fontId="5" fillId="0" borderId="0" xfId="0" applyFont="1" applyBorder="1" applyAlignment="1">
      <alignment horizontal="center"/>
    </xf>
    <xf numFmtId="0" fontId="7" fillId="9" borderId="60" xfId="0" applyFont="1" applyFill="1" applyBorder="1" applyAlignment="1">
      <alignment horizontal="center" vertical="center"/>
    </xf>
    <xf numFmtId="0" fontId="7" fillId="9" borderId="44" xfId="0" applyFont="1" applyFill="1" applyBorder="1" applyAlignment="1">
      <alignment horizontal="center" vertical="center" wrapText="1"/>
    </xf>
    <xf numFmtId="0" fontId="0" fillId="0" borderId="55" xfId="0" applyBorder="1" applyAlignment="1">
      <alignment horizontal="left" vertical="center" wrapText="1"/>
    </xf>
    <xf numFmtId="0" fontId="12" fillId="0" borderId="0" xfId="0" applyFont="1" applyAlignment="1">
      <alignment vertical="top"/>
    </xf>
    <xf numFmtId="0" fontId="12" fillId="0" borderId="0" xfId="0" applyFont="1"/>
    <xf numFmtId="15" fontId="2" fillId="10" borderId="69" xfId="0" applyNumberFormat="1" applyFont="1" applyFill="1" applyBorder="1" applyAlignment="1">
      <alignment horizontal="left" vertical="top" wrapText="1"/>
    </xf>
    <xf numFmtId="0" fontId="2" fillId="10" borderId="70" xfId="0" applyFont="1" applyFill="1" applyBorder="1" applyAlignment="1">
      <alignment vertical="top" wrapText="1"/>
    </xf>
    <xf numFmtId="17" fontId="2" fillId="10" borderId="71" xfId="0" applyNumberFormat="1" applyFont="1" applyFill="1" applyBorder="1" applyAlignment="1">
      <alignment vertical="top" wrapText="1"/>
    </xf>
    <xf numFmtId="15" fontId="2" fillId="10" borderId="74" xfId="0" applyNumberFormat="1" applyFont="1" applyFill="1" applyBorder="1" applyAlignment="1">
      <alignment horizontal="left" vertical="top" wrapText="1"/>
    </xf>
    <xf numFmtId="0" fontId="13" fillId="4" borderId="1" xfId="0" applyFont="1" applyFill="1" applyBorder="1" applyAlignment="1">
      <alignment vertical="center" wrapText="1"/>
    </xf>
    <xf numFmtId="0" fontId="13" fillId="4" borderId="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7"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10" xfId="0" applyFont="1" applyFill="1" applyBorder="1" applyAlignment="1">
      <alignment vertical="center" wrapText="1"/>
    </xf>
    <xf numFmtId="0" fontId="12" fillId="0" borderId="45" xfId="0" applyFont="1" applyBorder="1" applyAlignment="1">
      <alignment horizontal="center" vertical="center" wrapText="1"/>
    </xf>
    <xf numFmtId="0" fontId="2" fillId="0" borderId="40" xfId="0" applyFont="1" applyBorder="1" applyAlignment="1">
      <alignment horizontal="center" vertical="center" wrapText="1"/>
    </xf>
    <xf numFmtId="0" fontId="12" fillId="9" borderId="40" xfId="1" applyFont="1" applyFill="1" applyBorder="1" applyAlignment="1">
      <alignment horizontal="center" vertical="center" wrapText="1"/>
    </xf>
    <xf numFmtId="0" fontId="12" fillId="9" borderId="40" xfId="1" applyFont="1" applyFill="1" applyBorder="1" applyAlignment="1">
      <alignment horizontal="left" vertical="top" wrapText="1"/>
    </xf>
    <xf numFmtId="0" fontId="12" fillId="9" borderId="40" xfId="1" applyFont="1" applyFill="1" applyBorder="1" applyAlignment="1">
      <alignment horizontal="center" vertical="top" wrapText="1"/>
    </xf>
    <xf numFmtId="0" fontId="13" fillId="11" borderId="40" xfId="1" applyFont="1" applyFill="1" applyBorder="1" applyAlignment="1">
      <alignment horizontal="center" vertical="center" wrapText="1"/>
    </xf>
    <xf numFmtId="0" fontId="12" fillId="9" borderId="40" xfId="1" applyFont="1" applyFill="1" applyBorder="1" applyAlignment="1">
      <alignment vertical="top" wrapText="1"/>
    </xf>
    <xf numFmtId="0" fontId="13" fillId="15" borderId="40" xfId="1" applyFont="1" applyFill="1" applyBorder="1" applyAlignment="1">
      <alignment horizontal="center" vertical="center" wrapText="1"/>
    </xf>
    <xf numFmtId="0" fontId="13" fillId="9" borderId="40" xfId="1" applyFont="1" applyFill="1" applyBorder="1" applyAlignment="1">
      <alignment vertical="center" wrapText="1"/>
    </xf>
    <xf numFmtId="14" fontId="12" fillId="9" borderId="40" xfId="1" applyNumberFormat="1" applyFont="1" applyFill="1" applyBorder="1" applyAlignment="1">
      <alignment horizontal="center" vertical="center" wrapText="1"/>
    </xf>
    <xf numFmtId="14" fontId="12" fillId="9" borderId="40" xfId="0" applyNumberFormat="1" applyFont="1" applyFill="1" applyBorder="1" applyAlignment="1">
      <alignment horizontal="center" vertical="center" wrapText="1"/>
    </xf>
    <xf numFmtId="0" fontId="2" fillId="6" borderId="30" xfId="0" applyFont="1" applyFill="1" applyBorder="1" applyAlignment="1">
      <alignment horizontal="justify" vertical="top" wrapText="1"/>
    </xf>
    <xf numFmtId="0" fontId="14" fillId="6" borderId="30" xfId="4" applyFont="1" applyFill="1" applyBorder="1" applyAlignment="1">
      <alignment horizontal="justify" vertical="top" wrapText="1"/>
    </xf>
    <xf numFmtId="0" fontId="12" fillId="0" borderId="30" xfId="0" applyFont="1" applyFill="1" applyBorder="1" applyAlignment="1">
      <alignment vertical="top" wrapText="1"/>
    </xf>
    <xf numFmtId="0" fontId="14" fillId="0" borderId="30" xfId="4" applyFont="1" applyBorder="1" applyAlignment="1">
      <alignment vertical="top" wrapText="1"/>
    </xf>
    <xf numFmtId="0" fontId="2" fillId="0" borderId="40" xfId="0" applyFont="1" applyBorder="1"/>
    <xf numFmtId="0" fontId="2" fillId="0" borderId="48" xfId="0" applyFont="1" applyBorder="1"/>
    <xf numFmtId="0" fontId="12" fillId="6" borderId="1" xfId="0" applyFont="1" applyFill="1" applyBorder="1" applyAlignment="1">
      <alignment horizontal="left" vertical="top" wrapText="1"/>
    </xf>
    <xf numFmtId="0" fontId="14" fillId="6" borderId="1" xfId="4" applyFont="1" applyFill="1" applyBorder="1" applyAlignment="1">
      <alignment vertical="top" wrapText="1"/>
    </xf>
    <xf numFmtId="0" fontId="12" fillId="0" borderId="40" xfId="0" applyFont="1" applyFill="1" applyBorder="1" applyAlignment="1">
      <alignment vertical="top" wrapText="1"/>
    </xf>
    <xf numFmtId="0" fontId="14" fillId="8" borderId="40" xfId="4" applyFont="1" applyFill="1" applyBorder="1" applyAlignment="1">
      <alignment vertical="top" wrapText="1"/>
    </xf>
    <xf numFmtId="0" fontId="2" fillId="0" borderId="0" xfId="0" applyFont="1"/>
    <xf numFmtId="0" fontId="12" fillId="9" borderId="45" xfId="1" applyFont="1" applyFill="1" applyBorder="1" applyAlignment="1">
      <alignment horizontal="center" vertical="center" wrapText="1"/>
    </xf>
    <xf numFmtId="0" fontId="13" fillId="12" borderId="40" xfId="1" applyFont="1" applyFill="1" applyBorder="1" applyAlignment="1">
      <alignment horizontal="center" vertical="center" wrapText="1"/>
    </xf>
    <xf numFmtId="0" fontId="12" fillId="0" borderId="40" xfId="1" applyFont="1" applyFill="1" applyBorder="1" applyAlignment="1">
      <alignment horizontal="left" vertical="top" wrapText="1"/>
    </xf>
    <xf numFmtId="0" fontId="2" fillId="6" borderId="40" xfId="0" applyFont="1" applyFill="1" applyBorder="1" applyAlignment="1">
      <alignment horizontal="justify" vertical="top" wrapText="1"/>
    </xf>
    <xf numFmtId="0" fontId="12" fillId="8" borderId="40" xfId="0" applyFont="1" applyFill="1" applyBorder="1" applyAlignment="1">
      <alignment vertical="top" wrapText="1"/>
    </xf>
    <xf numFmtId="0" fontId="12" fillId="0" borderId="10" xfId="1" applyFont="1" applyBorder="1" applyAlignment="1">
      <alignment horizontal="center" vertical="center" wrapText="1"/>
    </xf>
    <xf numFmtId="0" fontId="12" fillId="0" borderId="10" xfId="1" applyFont="1" applyBorder="1" applyAlignment="1">
      <alignment vertical="center" wrapText="1"/>
    </xf>
    <xf numFmtId="0" fontId="12" fillId="9" borderId="19" xfId="1" applyFont="1" applyFill="1" applyBorder="1" applyAlignment="1">
      <alignment horizontal="center" vertical="center" wrapText="1"/>
    </xf>
    <xf numFmtId="0" fontId="12" fillId="9" borderId="19" xfId="1" applyFont="1" applyFill="1" applyBorder="1" applyAlignment="1">
      <alignment horizontal="left" vertical="top" wrapText="1"/>
    </xf>
    <xf numFmtId="0" fontId="12" fillId="9" borderId="19" xfId="1" applyFont="1" applyFill="1" applyBorder="1" applyAlignment="1">
      <alignment horizontal="center" vertical="top" wrapText="1"/>
    </xf>
    <xf numFmtId="0" fontId="13" fillId="11" borderId="19" xfId="1" applyFont="1" applyFill="1" applyBorder="1" applyAlignment="1">
      <alignment horizontal="center" vertical="center" wrapText="1"/>
    </xf>
    <xf numFmtId="0" fontId="12" fillId="9" borderId="19" xfId="1" applyFont="1" applyFill="1" applyBorder="1" applyAlignment="1">
      <alignment vertical="top" wrapText="1"/>
    </xf>
    <xf numFmtId="0" fontId="13" fillId="14" borderId="19" xfId="1" applyFont="1" applyFill="1" applyBorder="1" applyAlignment="1">
      <alignment horizontal="center" vertical="center" wrapText="1"/>
    </xf>
    <xf numFmtId="0" fontId="13" fillId="9" borderId="19"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9" borderId="10" xfId="1" applyFont="1" applyFill="1" applyBorder="1" applyAlignment="1">
      <alignment horizontal="center" vertical="center" wrapText="1"/>
    </xf>
    <xf numFmtId="14" fontId="12" fillId="9" borderId="10" xfId="1" applyNumberFormat="1" applyFont="1" applyFill="1" applyBorder="1" applyAlignment="1">
      <alignment horizontal="center" vertical="center" wrapText="1"/>
    </xf>
    <xf numFmtId="0" fontId="12" fillId="6" borderId="40" xfId="0" applyFont="1" applyFill="1" applyBorder="1" applyAlignment="1">
      <alignment vertical="top" wrapText="1"/>
    </xf>
    <xf numFmtId="0" fontId="2" fillId="0" borderId="40" xfId="0" applyFont="1" applyBorder="1" applyAlignment="1">
      <alignment vertical="top" wrapText="1"/>
    </xf>
    <xf numFmtId="0" fontId="12" fillId="0" borderId="40" xfId="0" applyFont="1" applyFill="1" applyBorder="1" applyAlignment="1">
      <alignment vertical="center" wrapText="1"/>
    </xf>
    <xf numFmtId="0" fontId="2" fillId="0" borderId="19" xfId="0" applyFont="1" applyBorder="1"/>
    <xf numFmtId="0" fontId="2" fillId="0" borderId="39" xfId="0" applyFont="1" applyBorder="1"/>
    <xf numFmtId="0" fontId="12" fillId="6" borderId="45" xfId="0" applyFont="1" applyFill="1" applyBorder="1" applyAlignment="1">
      <alignment vertical="top" wrapText="1"/>
    </xf>
    <xf numFmtId="0" fontId="15" fillId="8" borderId="0" xfId="0" applyFont="1" applyFill="1"/>
    <xf numFmtId="0" fontId="12" fillId="0" borderId="45" xfId="0" applyFont="1" applyBorder="1" applyAlignment="1">
      <alignment horizontal="center" vertical="center"/>
    </xf>
    <xf numFmtId="0" fontId="12" fillId="0" borderId="40" xfId="0" applyFont="1" applyBorder="1" applyAlignment="1">
      <alignment vertical="center" wrapText="1"/>
    </xf>
    <xf numFmtId="0" fontId="13" fillId="14" borderId="40" xfId="1" applyFont="1" applyFill="1" applyBorder="1" applyAlignment="1">
      <alignment horizontal="center" vertical="center" wrapText="1"/>
    </xf>
    <xf numFmtId="0" fontId="13" fillId="9" borderId="40" xfId="1" applyFont="1" applyFill="1" applyBorder="1" applyAlignment="1">
      <alignment horizontal="center" vertical="center" wrapText="1"/>
    </xf>
    <xf numFmtId="0" fontId="12" fillId="9" borderId="40" xfId="0" applyFont="1" applyFill="1" applyBorder="1" applyAlignment="1">
      <alignment horizontal="left" vertical="top" wrapText="1"/>
    </xf>
    <xf numFmtId="0" fontId="12" fillId="9" borderId="40" xfId="0" applyFont="1" applyFill="1" applyBorder="1" applyAlignment="1">
      <alignment vertical="center" wrapText="1"/>
    </xf>
    <xf numFmtId="17" fontId="12" fillId="9" borderId="40" xfId="1" applyNumberFormat="1" applyFont="1" applyFill="1" applyBorder="1" applyAlignment="1">
      <alignment horizontal="center" vertical="center" wrapText="1"/>
    </xf>
    <xf numFmtId="17" fontId="12" fillId="9" borderId="40" xfId="0" applyNumberFormat="1" applyFont="1" applyFill="1" applyBorder="1" applyAlignment="1">
      <alignment horizontal="center" vertical="center" wrapText="1"/>
    </xf>
    <xf numFmtId="0" fontId="14" fillId="0" borderId="40" xfId="4" applyFont="1" applyBorder="1" applyAlignment="1">
      <alignment vertical="top" wrapText="1"/>
    </xf>
    <xf numFmtId="0" fontId="12" fillId="0" borderId="24" xfId="0" applyFont="1" applyBorder="1" applyAlignment="1">
      <alignment horizontal="center" vertical="center" wrapText="1"/>
    </xf>
    <xf numFmtId="0" fontId="2" fillId="0" borderId="11" xfId="0" applyFont="1" applyBorder="1" applyAlignment="1">
      <alignment vertical="center" wrapText="1"/>
    </xf>
    <xf numFmtId="0" fontId="12" fillId="9" borderId="11" xfId="1" applyFont="1" applyFill="1" applyBorder="1" applyAlignment="1">
      <alignment horizontal="center" vertical="center" wrapText="1"/>
    </xf>
    <xf numFmtId="0" fontId="12" fillId="9" borderId="11" xfId="1" applyFont="1" applyFill="1" applyBorder="1" applyAlignment="1">
      <alignment horizontal="left" vertical="top" wrapText="1"/>
    </xf>
    <xf numFmtId="0" fontId="12" fillId="9" borderId="11" xfId="1" applyFont="1" applyFill="1" applyBorder="1" applyAlignment="1">
      <alignment horizontal="center" vertical="top" wrapText="1"/>
    </xf>
    <xf numFmtId="0" fontId="13" fillId="11" borderId="11" xfId="1" applyFont="1" applyFill="1" applyBorder="1" applyAlignment="1">
      <alignment horizontal="center" vertical="center" wrapText="1"/>
    </xf>
    <xf numFmtId="0" fontId="12" fillId="9" borderId="11" xfId="1" applyFont="1" applyFill="1" applyBorder="1" applyAlignment="1">
      <alignment vertical="top" wrapText="1"/>
    </xf>
    <xf numFmtId="0" fontId="13" fillId="9" borderId="11" xfId="1" applyFont="1" applyFill="1" applyBorder="1" applyAlignment="1">
      <alignment horizontal="center" vertical="center" wrapText="1"/>
    </xf>
    <xf numFmtId="14" fontId="12" fillId="9" borderId="11" xfId="1" applyNumberFormat="1" applyFont="1" applyFill="1" applyBorder="1" applyAlignment="1">
      <alignment horizontal="center" vertical="center" wrapText="1"/>
    </xf>
    <xf numFmtId="0" fontId="12" fillId="6" borderId="40" xfId="0" applyFont="1" applyFill="1" applyBorder="1" applyAlignment="1">
      <alignment horizontal="justify" vertical="top" wrapText="1"/>
    </xf>
    <xf numFmtId="0" fontId="14" fillId="0" borderId="40" xfId="4" applyFont="1" applyFill="1" applyBorder="1" applyAlignment="1">
      <alignment vertical="top" wrapText="1"/>
    </xf>
    <xf numFmtId="0" fontId="2" fillId="0" borderId="11" xfId="0" applyFont="1" applyBorder="1"/>
    <xf numFmtId="0" fontId="2" fillId="0" borderId="32" xfId="0" applyFont="1" applyBorder="1"/>
    <xf numFmtId="0" fontId="14" fillId="6" borderId="40" xfId="4" applyFont="1" applyFill="1" applyBorder="1" applyAlignment="1">
      <alignment horizontal="justify" vertical="top" wrapText="1"/>
    </xf>
    <xf numFmtId="0" fontId="2" fillId="0" borderId="40" xfId="0" applyFont="1" applyBorder="1" applyAlignment="1">
      <alignment vertical="center" wrapText="1"/>
    </xf>
    <xf numFmtId="0" fontId="12" fillId="0" borderId="40" xfId="1" applyFont="1" applyFill="1" applyBorder="1" applyAlignment="1">
      <alignment horizontal="center" vertical="center" wrapText="1"/>
    </xf>
    <xf numFmtId="0" fontId="2" fillId="6" borderId="40" xfId="0" applyFont="1" applyFill="1" applyBorder="1" applyAlignment="1">
      <alignment horizontal="justify" vertical="center" wrapText="1"/>
    </xf>
    <xf numFmtId="0" fontId="12" fillId="0" borderId="26" xfId="0" applyFont="1" applyBorder="1" applyAlignment="1">
      <alignment horizontal="center" vertical="center" wrapText="1"/>
    </xf>
    <xf numFmtId="0" fontId="2" fillId="0" borderId="27" xfId="0" applyFont="1" applyBorder="1" applyAlignment="1">
      <alignment vertical="center" wrapText="1"/>
    </xf>
    <xf numFmtId="0" fontId="12" fillId="9" borderId="27" xfId="1" applyFont="1" applyFill="1" applyBorder="1" applyAlignment="1">
      <alignment horizontal="center" vertical="center" wrapText="1"/>
    </xf>
    <xf numFmtId="0" fontId="12" fillId="9" borderId="27" xfId="1" applyFont="1" applyFill="1" applyBorder="1" applyAlignment="1">
      <alignment horizontal="left" vertical="top" wrapText="1"/>
    </xf>
    <xf numFmtId="0" fontId="12" fillId="9" borderId="27" xfId="1" applyFont="1" applyFill="1" applyBorder="1" applyAlignment="1">
      <alignment horizontal="center" vertical="top" wrapText="1"/>
    </xf>
    <xf numFmtId="0" fontId="13" fillId="11" borderId="27" xfId="1" applyFont="1" applyFill="1" applyBorder="1" applyAlignment="1">
      <alignment horizontal="center" vertical="center" wrapText="1"/>
    </xf>
    <xf numFmtId="0" fontId="12" fillId="9" borderId="27" xfId="1" applyFont="1" applyFill="1" applyBorder="1" applyAlignment="1">
      <alignment vertical="top" wrapText="1"/>
    </xf>
    <xf numFmtId="0" fontId="13" fillId="14" borderId="27" xfId="1" applyFont="1" applyFill="1" applyBorder="1" applyAlignment="1">
      <alignment horizontal="center" vertical="center" wrapText="1"/>
    </xf>
    <xf numFmtId="0" fontId="13" fillId="9" borderId="27" xfId="1" applyFont="1" applyFill="1" applyBorder="1" applyAlignment="1">
      <alignment horizontal="center" vertical="center" wrapText="1"/>
    </xf>
    <xf numFmtId="0" fontId="12" fillId="0" borderId="27" xfId="1" applyFont="1" applyFill="1" applyBorder="1" applyAlignment="1">
      <alignment horizontal="center" vertical="center" wrapText="1"/>
    </xf>
    <xf numFmtId="14" fontId="12" fillId="9" borderId="27" xfId="1" applyNumberFormat="1" applyFont="1" applyFill="1" applyBorder="1" applyAlignment="1">
      <alignment horizontal="center" vertical="center" wrapText="1"/>
    </xf>
    <xf numFmtId="0" fontId="2" fillId="0" borderId="40" xfId="0" applyFont="1" applyBorder="1" applyAlignment="1">
      <alignment vertical="top"/>
    </xf>
    <xf numFmtId="0" fontId="2" fillId="0" borderId="27" xfId="0" applyFont="1" applyBorder="1"/>
    <xf numFmtId="0" fontId="2" fillId="0" borderId="35" xfId="0" applyFont="1" applyBorder="1"/>
    <xf numFmtId="0" fontId="12" fillId="6" borderId="40" xfId="4" applyFont="1" applyFill="1" applyBorder="1" applyAlignment="1">
      <alignment horizontal="center" vertical="top" wrapText="1"/>
    </xf>
    <xf numFmtId="0" fontId="12" fillId="0" borderId="40" xfId="0" applyFont="1" applyBorder="1" applyAlignment="1">
      <alignment vertical="top"/>
    </xf>
    <xf numFmtId="0" fontId="12" fillId="6" borderId="40" xfId="4" applyFont="1" applyFill="1" applyBorder="1" applyAlignment="1">
      <alignment horizontal="left" vertical="center" wrapText="1"/>
    </xf>
    <xf numFmtId="0" fontId="2" fillId="10" borderId="64" xfId="0" applyFont="1" applyFill="1" applyBorder="1" applyAlignment="1">
      <alignment horizontal="left" vertical="top" wrapText="1"/>
    </xf>
    <xf numFmtId="0" fontId="2" fillId="0" borderId="1" xfId="2" applyFont="1" applyBorder="1" applyAlignment="1">
      <alignment horizontal="center" vertical="center"/>
    </xf>
    <xf numFmtId="0" fontId="13" fillId="6" borderId="4" xfId="0" applyFont="1" applyFill="1" applyBorder="1" applyAlignment="1">
      <alignment horizontal="center" vertical="center" wrapText="1"/>
    </xf>
    <xf numFmtId="0" fontId="13" fillId="6" borderId="50" xfId="0" applyFont="1" applyFill="1" applyBorder="1" applyAlignment="1">
      <alignment vertical="center" wrapText="1"/>
    </xf>
    <xf numFmtId="0" fontId="13" fillId="6" borderId="33" xfId="0" applyFont="1" applyFill="1" applyBorder="1" applyAlignment="1">
      <alignment vertical="center" wrapText="1"/>
    </xf>
    <xf numFmtId="0" fontId="12" fillId="9" borderId="22" xfId="1" applyFont="1" applyFill="1" applyBorder="1" applyAlignment="1">
      <alignment horizontal="left" vertical="top" wrapText="1"/>
    </xf>
    <xf numFmtId="0" fontId="12" fillId="9" borderId="22" xfId="1" applyFont="1" applyFill="1" applyBorder="1" applyAlignment="1">
      <alignment vertical="top" wrapText="1"/>
    </xf>
    <xf numFmtId="0" fontId="12" fillId="9" borderId="22" xfId="1" applyFont="1" applyFill="1" applyBorder="1" applyAlignment="1">
      <alignment horizontal="center" vertical="center" wrapText="1"/>
    </xf>
    <xf numFmtId="14" fontId="12" fillId="9" borderId="22" xfId="1" applyNumberFormat="1" applyFont="1" applyFill="1" applyBorder="1" applyAlignment="1">
      <alignment horizontal="center" vertical="center" wrapText="1"/>
    </xf>
    <xf numFmtId="14" fontId="12" fillId="9" borderId="61" xfId="1" applyNumberFormat="1" applyFont="1" applyFill="1" applyBorder="1" applyAlignment="1">
      <alignment horizontal="center" vertical="center" wrapText="1"/>
    </xf>
    <xf numFmtId="0" fontId="13" fillId="9" borderId="41" xfId="0" applyFont="1" applyFill="1" applyBorder="1" applyAlignment="1">
      <alignment vertical="center" wrapText="1"/>
    </xf>
    <xf numFmtId="0" fontId="13" fillId="9" borderId="22" xfId="0" applyFont="1" applyFill="1" applyBorder="1" applyAlignment="1">
      <alignment vertical="center" wrapText="1"/>
    </xf>
    <xf numFmtId="0" fontId="13" fillId="9" borderId="23" xfId="0" applyFont="1" applyFill="1" applyBorder="1" applyAlignment="1">
      <alignment vertical="center" wrapText="1"/>
    </xf>
    <xf numFmtId="0" fontId="12" fillId="9" borderId="1" xfId="1" applyFont="1" applyFill="1" applyBorder="1" applyAlignment="1">
      <alignment horizontal="left" vertical="top" wrapText="1"/>
    </xf>
    <xf numFmtId="0" fontId="12" fillId="9" borderId="1" xfId="1" applyFont="1" applyFill="1" applyBorder="1" applyAlignment="1">
      <alignment vertical="top" wrapText="1"/>
    </xf>
    <xf numFmtId="0" fontId="12" fillId="9" borderId="1" xfId="1" applyFont="1" applyFill="1" applyBorder="1" applyAlignment="1">
      <alignment horizontal="center" vertical="center" wrapText="1"/>
    </xf>
    <xf numFmtId="14" fontId="12" fillId="9" borderId="14" xfId="1" applyNumberFormat="1" applyFont="1" applyFill="1" applyBorder="1" applyAlignment="1">
      <alignment horizontal="center" vertical="center" wrapText="1"/>
    </xf>
    <xf numFmtId="14" fontId="12" fillId="9" borderId="7" xfId="1" applyNumberFormat="1" applyFont="1" applyFill="1" applyBorder="1" applyAlignment="1">
      <alignment horizontal="center" vertical="center" wrapText="1"/>
    </xf>
    <xf numFmtId="0" fontId="13" fillId="9" borderId="42" xfId="0" applyFont="1" applyFill="1" applyBorder="1" applyAlignment="1">
      <alignment vertical="center" wrapText="1"/>
    </xf>
    <xf numFmtId="0" fontId="13" fillId="9" borderId="1" xfId="0" applyFont="1" applyFill="1" applyBorder="1" applyAlignment="1">
      <alignment vertical="center" wrapText="1"/>
    </xf>
    <xf numFmtId="0" fontId="13" fillId="9" borderId="25" xfId="0" applyFont="1" applyFill="1" applyBorder="1" applyAlignment="1">
      <alignment vertical="center" wrapText="1"/>
    </xf>
    <xf numFmtId="0" fontId="12" fillId="9" borderId="10" xfId="1" applyFont="1" applyFill="1" applyBorder="1" applyAlignment="1">
      <alignment horizontal="left" vertical="top" wrapText="1"/>
    </xf>
    <xf numFmtId="0" fontId="12" fillId="9" borderId="10" xfId="1" applyFont="1" applyFill="1" applyBorder="1" applyAlignment="1">
      <alignment vertical="top" wrapText="1"/>
    </xf>
    <xf numFmtId="17" fontId="12" fillId="9" borderId="10" xfId="1" applyNumberFormat="1" applyFont="1" applyFill="1" applyBorder="1" applyAlignment="1">
      <alignment horizontal="center" vertical="center" wrapText="1"/>
    </xf>
    <xf numFmtId="17" fontId="12" fillId="9" borderId="4" xfId="1" applyNumberFormat="1" applyFont="1" applyFill="1" applyBorder="1" applyAlignment="1">
      <alignment horizontal="center" vertical="center" wrapText="1"/>
    </xf>
    <xf numFmtId="17" fontId="12" fillId="9" borderId="43" xfId="1" applyNumberFormat="1" applyFont="1" applyFill="1" applyBorder="1" applyAlignment="1">
      <alignment horizontal="center" vertical="center" wrapText="1"/>
    </xf>
    <xf numFmtId="17" fontId="12" fillId="9" borderId="30" xfId="1" applyNumberFormat="1" applyFont="1" applyFill="1" applyBorder="1" applyAlignment="1">
      <alignment horizontal="center" vertical="center" wrapText="1"/>
    </xf>
    <xf numFmtId="0" fontId="2" fillId="0" borderId="10" xfId="0" applyFont="1" applyBorder="1"/>
    <xf numFmtId="0" fontId="2" fillId="0" borderId="33" xfId="0" applyFont="1" applyBorder="1"/>
    <xf numFmtId="14" fontId="12" fillId="9" borderId="46" xfId="0" applyNumberFormat="1" applyFont="1" applyFill="1" applyBorder="1" applyAlignment="1">
      <alignment horizontal="center" vertical="center" wrapText="1"/>
    </xf>
    <xf numFmtId="0" fontId="2" fillId="6" borderId="26" xfId="0" applyFont="1" applyFill="1" applyBorder="1" applyAlignment="1">
      <alignment horizontal="justify" vertical="top" wrapText="1"/>
    </xf>
    <xf numFmtId="0" fontId="14" fillId="6" borderId="27" xfId="4" applyFont="1" applyFill="1" applyBorder="1" applyAlignment="1">
      <alignment horizontal="justify" vertical="top" wrapText="1"/>
    </xf>
    <xf numFmtId="0" fontId="12" fillId="0" borderId="27" xfId="0" applyFont="1" applyFill="1" applyBorder="1" applyAlignment="1">
      <alignment vertical="top" wrapText="1"/>
    </xf>
    <xf numFmtId="0" fontId="14" fillId="0" borderId="27" xfId="4" applyFont="1" applyBorder="1" applyAlignment="1">
      <alignment vertical="top" wrapText="1"/>
    </xf>
    <xf numFmtId="0" fontId="2" fillId="0" borderId="34" xfId="0" applyFont="1" applyBorder="1"/>
    <xf numFmtId="0" fontId="2" fillId="0" borderId="0" xfId="0" applyFont="1" applyBorder="1"/>
    <xf numFmtId="0" fontId="12" fillId="9" borderId="30" xfId="1" applyFont="1" applyFill="1" applyBorder="1" applyAlignment="1">
      <alignment horizontal="left" vertical="top" wrapText="1"/>
    </xf>
    <xf numFmtId="0" fontId="12" fillId="9" borderId="30" xfId="1" applyFont="1" applyFill="1" applyBorder="1" applyAlignment="1">
      <alignment horizontal="center" vertical="center" wrapText="1"/>
    </xf>
    <xf numFmtId="17" fontId="12" fillId="9" borderId="27" xfId="1" applyNumberFormat="1" applyFont="1" applyFill="1" applyBorder="1" applyAlignment="1">
      <alignment horizontal="center" vertical="center" wrapText="1"/>
    </xf>
    <xf numFmtId="17" fontId="12" fillId="9" borderId="28" xfId="1" applyNumberFormat="1" applyFont="1" applyFill="1" applyBorder="1" applyAlignment="1">
      <alignment horizontal="center" vertical="center" wrapText="1"/>
    </xf>
    <xf numFmtId="0" fontId="2" fillId="9" borderId="26" xfId="0" applyFont="1" applyFill="1" applyBorder="1"/>
    <xf numFmtId="0" fontId="2" fillId="0" borderId="36" xfId="0" applyFont="1" applyBorder="1"/>
    <xf numFmtId="14" fontId="12" fillId="9" borderId="1" xfId="1" applyNumberFormat="1" applyFont="1" applyFill="1" applyBorder="1" applyAlignment="1">
      <alignment horizontal="center" vertical="center" wrapText="1"/>
    </xf>
    <xf numFmtId="14" fontId="12" fillId="9" borderId="2" xfId="1" applyNumberFormat="1" applyFont="1" applyFill="1" applyBorder="1" applyAlignment="1">
      <alignment horizontal="center" vertical="center" wrapText="1"/>
    </xf>
    <xf numFmtId="0" fontId="12" fillId="9" borderId="30" xfId="1" applyFont="1" applyFill="1" applyBorder="1" applyAlignment="1">
      <alignment vertical="top" wrapText="1"/>
    </xf>
    <xf numFmtId="17" fontId="12" fillId="9" borderId="37" xfId="1" applyNumberFormat="1" applyFont="1" applyFill="1" applyBorder="1" applyAlignment="1">
      <alignment horizontal="center" vertical="center" wrapText="1"/>
    </xf>
    <xf numFmtId="0" fontId="2" fillId="9" borderId="43" xfId="0" applyFont="1" applyFill="1" applyBorder="1"/>
    <xf numFmtId="0" fontId="2" fillId="0" borderId="30" xfId="0" applyFont="1" applyBorder="1"/>
    <xf numFmtId="0" fontId="2" fillId="0" borderId="31" xfId="0" applyFont="1" applyBorder="1"/>
    <xf numFmtId="14" fontId="12" fillId="9" borderId="46" xfId="1" applyNumberFormat="1" applyFont="1" applyFill="1" applyBorder="1" applyAlignment="1">
      <alignment horizontal="center" vertical="center" wrapText="1"/>
    </xf>
    <xf numFmtId="0" fontId="2" fillId="6" borderId="45" xfId="0" applyFont="1" applyFill="1" applyBorder="1" applyAlignment="1">
      <alignment horizontal="justify" vertical="top" wrapText="1"/>
    </xf>
    <xf numFmtId="0" fontId="12" fillId="9" borderId="14" xfId="1" applyFont="1" applyFill="1" applyBorder="1" applyAlignment="1">
      <alignment horizontal="left" vertical="top" wrapText="1"/>
    </xf>
    <xf numFmtId="0" fontId="12" fillId="9" borderId="14" xfId="1" applyFont="1" applyFill="1" applyBorder="1" applyAlignment="1">
      <alignment vertical="top" wrapText="1"/>
    </xf>
    <xf numFmtId="0" fontId="12" fillId="9" borderId="14" xfId="1" applyFont="1" applyFill="1" applyBorder="1" applyAlignment="1">
      <alignment horizontal="center" vertical="center" wrapText="1"/>
    </xf>
    <xf numFmtId="0" fontId="13" fillId="9" borderId="82" xfId="0" applyFont="1" applyFill="1" applyBorder="1" applyAlignment="1">
      <alignment vertical="center" wrapText="1"/>
    </xf>
    <xf numFmtId="0" fontId="13" fillId="9" borderId="14" xfId="0" applyFont="1" applyFill="1" applyBorder="1" applyAlignment="1">
      <alignment vertical="center" wrapText="1"/>
    </xf>
    <xf numFmtId="0" fontId="2" fillId="9" borderId="50" xfId="0" applyFont="1" applyFill="1" applyBorder="1"/>
    <xf numFmtId="0" fontId="13" fillId="9" borderId="38" xfId="0" applyFont="1" applyFill="1" applyBorder="1" applyAlignment="1">
      <alignment vertical="center" wrapText="1"/>
    </xf>
    <xf numFmtId="0" fontId="12" fillId="0" borderId="1" xfId="1" applyFont="1" applyBorder="1" applyAlignment="1">
      <alignment horizontal="center" vertical="center" wrapText="1"/>
    </xf>
    <xf numFmtId="0" fontId="12" fillId="0" borderId="1" xfId="1" applyFont="1" applyBorder="1" applyAlignment="1">
      <alignment vertical="center" wrapText="1"/>
    </xf>
    <xf numFmtId="0" fontId="12" fillId="0" borderId="19" xfId="1" applyFont="1" applyBorder="1" applyAlignment="1">
      <alignment horizontal="center" vertical="center" wrapText="1"/>
    </xf>
    <xf numFmtId="14" fontId="12" fillId="9" borderId="30" xfId="1" applyNumberFormat="1" applyFont="1" applyFill="1" applyBorder="1" applyAlignment="1">
      <alignment horizontal="center" vertical="center" wrapText="1"/>
    </xf>
    <xf numFmtId="14" fontId="12" fillId="9" borderId="37" xfId="1" applyNumberFormat="1" applyFont="1" applyFill="1" applyBorder="1" applyAlignment="1">
      <alignment horizontal="center" vertical="center" wrapText="1"/>
    </xf>
    <xf numFmtId="14" fontId="12" fillId="9" borderId="43" xfId="1" applyNumberFormat="1" applyFont="1" applyFill="1" applyBorder="1" applyAlignment="1">
      <alignment horizontal="center" vertical="center" wrapText="1"/>
    </xf>
    <xf numFmtId="0" fontId="2" fillId="9" borderId="42" xfId="0" applyFont="1" applyFill="1" applyBorder="1"/>
    <xf numFmtId="0" fontId="2" fillId="0" borderId="1" xfId="0" applyFont="1" applyBorder="1"/>
    <xf numFmtId="0" fontId="2" fillId="0" borderId="25" xfId="0" applyFont="1" applyBorder="1"/>
    <xf numFmtId="14" fontId="12" fillId="9" borderId="4" xfId="1" applyNumberFormat="1" applyFont="1" applyFill="1" applyBorder="1" applyAlignment="1">
      <alignment horizontal="center" vertical="center" wrapText="1"/>
    </xf>
    <xf numFmtId="0" fontId="12" fillId="0" borderId="11" xfId="0" applyFont="1" applyBorder="1" applyAlignment="1">
      <alignment vertical="center"/>
    </xf>
    <xf numFmtId="0" fontId="13" fillId="14" borderId="11" xfId="1" applyFont="1" applyFill="1" applyBorder="1" applyAlignment="1">
      <alignment horizontal="center" vertical="center" wrapText="1"/>
    </xf>
    <xf numFmtId="0" fontId="12" fillId="9" borderId="11" xfId="0" applyFont="1" applyFill="1" applyBorder="1" applyAlignment="1">
      <alignment horizontal="left" vertical="top" wrapText="1"/>
    </xf>
    <xf numFmtId="0" fontId="12" fillId="9" borderId="11" xfId="0" applyFont="1" applyFill="1" applyBorder="1" applyAlignment="1">
      <alignment vertical="center" wrapText="1"/>
    </xf>
    <xf numFmtId="14" fontId="12" fillId="9" borderId="12" xfId="0" applyNumberFormat="1" applyFont="1" applyFill="1" applyBorder="1" applyAlignment="1">
      <alignment horizontal="center" vertical="center" wrapText="1"/>
    </xf>
    <xf numFmtId="0" fontId="12" fillId="0" borderId="24" xfId="0" applyFont="1" applyBorder="1" applyAlignment="1">
      <alignment vertical="center" wrapText="1"/>
    </xf>
    <xf numFmtId="14" fontId="12" fillId="9" borderId="12" xfId="1" applyNumberFormat="1" applyFont="1" applyFill="1" applyBorder="1" applyAlignment="1">
      <alignment horizontal="center" vertical="center" wrapText="1"/>
    </xf>
    <xf numFmtId="0" fontId="12" fillId="6" borderId="45" xfId="0" applyFont="1" applyFill="1" applyBorder="1" applyAlignment="1">
      <alignment horizontal="justify" vertical="top" wrapText="1"/>
    </xf>
    <xf numFmtId="0" fontId="12" fillId="0" borderId="45" xfId="0" applyFont="1" applyBorder="1" applyAlignment="1">
      <alignment vertical="center" wrapText="1"/>
    </xf>
    <xf numFmtId="0" fontId="12" fillId="0" borderId="26" xfId="0" applyFont="1" applyBorder="1" applyAlignment="1">
      <alignment vertical="center" wrapText="1"/>
    </xf>
    <xf numFmtId="14" fontId="12" fillId="9" borderId="28" xfId="1" applyNumberFormat="1" applyFont="1" applyFill="1" applyBorder="1" applyAlignment="1">
      <alignment horizontal="center" vertical="center" wrapText="1"/>
    </xf>
    <xf numFmtId="0" fontId="10" fillId="0" borderId="61" xfId="2" applyFont="1" applyBorder="1" applyAlignment="1">
      <alignment horizontal="center" vertical="center"/>
    </xf>
    <xf numFmtId="0" fontId="10" fillId="0" borderId="62" xfId="2" applyFont="1" applyBorder="1" applyAlignment="1">
      <alignment horizontal="center" vertical="center"/>
    </xf>
    <xf numFmtId="0" fontId="10" fillId="0" borderId="63" xfId="2" applyFont="1" applyBorder="1" applyAlignment="1">
      <alignment horizontal="center" vertical="center"/>
    </xf>
    <xf numFmtId="0" fontId="2" fillId="0" borderId="1" xfId="2" applyFont="1" applyBorder="1" applyAlignment="1">
      <alignment horizontal="center" vertical="center" wrapText="1"/>
    </xf>
    <xf numFmtId="0" fontId="13" fillId="6" borderId="1"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3" fillId="6" borderId="4"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10" borderId="78"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10" borderId="79" xfId="0" applyFont="1" applyFill="1" applyBorder="1" applyAlignment="1">
      <alignment horizontal="center" vertical="center" wrapText="1"/>
    </xf>
    <xf numFmtId="0" fontId="13" fillId="10" borderId="42"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3" fillId="10" borderId="15"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6" xfId="0" applyFont="1" applyFill="1" applyBorder="1" applyAlignment="1">
      <alignment horizontal="center" vertical="center" wrapText="1"/>
    </xf>
    <xf numFmtId="0" fontId="13" fillId="10" borderId="80" xfId="0" applyFont="1" applyFill="1" applyBorder="1" applyAlignment="1">
      <alignment horizontal="center" vertical="center" wrapText="1"/>
    </xf>
    <xf numFmtId="0" fontId="13" fillId="10" borderId="17"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3" fillId="10" borderId="81" xfId="0" applyFont="1" applyFill="1" applyBorder="1" applyAlignment="1">
      <alignment horizontal="center" vertical="center" wrapText="1"/>
    </xf>
    <xf numFmtId="0" fontId="2" fillId="10" borderId="75" xfId="0" applyFont="1" applyFill="1" applyBorder="1" applyAlignment="1">
      <alignment horizontal="left" vertical="top" wrapText="1"/>
    </xf>
    <xf numFmtId="0" fontId="2" fillId="10" borderId="65" xfId="0" applyFont="1" applyFill="1" applyBorder="1" applyAlignment="1">
      <alignment horizontal="left" vertical="top" wrapText="1"/>
    </xf>
    <xf numFmtId="0" fontId="2" fillId="10" borderId="64" xfId="0" applyFont="1" applyFill="1" applyBorder="1" applyAlignment="1">
      <alignment horizontal="left" vertical="top" wrapText="1"/>
    </xf>
    <xf numFmtId="0" fontId="2" fillId="10" borderId="66" xfId="0" applyFont="1" applyFill="1" applyBorder="1" applyAlignment="1">
      <alignment horizontal="left" vertical="top" wrapText="1"/>
    </xf>
    <xf numFmtId="0" fontId="2" fillId="10" borderId="76" xfId="0" applyFont="1" applyFill="1" applyBorder="1" applyAlignment="1">
      <alignment horizontal="left" vertical="top" wrapText="1"/>
    </xf>
    <xf numFmtId="0" fontId="2" fillId="10" borderId="77" xfId="0" applyFont="1" applyFill="1" applyBorder="1" applyAlignment="1">
      <alignment horizontal="left" vertical="top" wrapText="1"/>
    </xf>
    <xf numFmtId="0" fontId="2" fillId="10" borderId="67" xfId="0" applyFont="1" applyFill="1" applyBorder="1" applyAlignment="1">
      <alignment horizontal="left" vertical="top" wrapText="1"/>
    </xf>
    <xf numFmtId="0" fontId="2" fillId="10" borderId="68" xfId="0" applyFont="1" applyFill="1" applyBorder="1" applyAlignment="1">
      <alignment horizontal="left" vertical="top" wrapText="1"/>
    </xf>
    <xf numFmtId="0" fontId="2" fillId="10" borderId="72" xfId="0" applyFont="1" applyFill="1" applyBorder="1" applyAlignment="1">
      <alignment horizontal="left" vertical="top" wrapText="1"/>
    </xf>
    <xf numFmtId="0" fontId="2" fillId="10" borderId="73" xfId="0" applyFont="1" applyFill="1" applyBorder="1" applyAlignment="1">
      <alignment horizontal="left" vertical="top" wrapText="1"/>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2" fillId="0" borderId="1" xfId="2" applyFont="1" applyBorder="1" applyAlignment="1">
      <alignment horizontal="justify" vertical="top" wrapText="1"/>
    </xf>
    <xf numFmtId="0" fontId="2" fillId="0" borderId="1" xfId="2" applyFont="1" applyBorder="1" applyAlignment="1">
      <alignment horizontal="justify" vertical="top"/>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17" xfId="2" applyFont="1" applyBorder="1" applyAlignment="1">
      <alignment horizontal="center" vertical="center" wrapText="1"/>
    </xf>
    <xf numFmtId="0" fontId="13" fillId="9" borderId="19" xfId="1" applyFont="1" applyFill="1" applyBorder="1" applyAlignment="1">
      <alignment horizontal="center" vertical="center" wrapText="1"/>
    </xf>
    <xf numFmtId="0" fontId="13" fillId="9" borderId="11" xfId="1" applyFont="1" applyFill="1" applyBorder="1" applyAlignment="1">
      <alignment horizontal="center" vertical="center" wrapText="1"/>
    </xf>
    <xf numFmtId="0" fontId="13" fillId="9" borderId="27" xfId="1" applyFont="1" applyFill="1" applyBorder="1" applyAlignment="1">
      <alignment horizontal="center" vertical="center" wrapText="1"/>
    </xf>
    <xf numFmtId="0" fontId="13" fillId="9" borderId="22" xfId="1" applyFont="1" applyFill="1" applyBorder="1" applyAlignment="1">
      <alignment horizontal="center" vertical="center" wrapText="1"/>
    </xf>
    <xf numFmtId="0" fontId="13" fillId="9" borderId="1" xfId="1" applyFont="1" applyFill="1" applyBorder="1" applyAlignment="1">
      <alignment horizontal="center" vertical="center" wrapText="1"/>
    </xf>
    <xf numFmtId="0" fontId="13" fillId="9" borderId="30" xfId="1" applyFont="1" applyFill="1" applyBorder="1" applyAlignment="1">
      <alignment horizontal="center" vertical="center" wrapText="1"/>
    </xf>
    <xf numFmtId="0" fontId="13" fillId="9" borderId="10" xfId="1" applyFont="1" applyFill="1" applyBorder="1" applyAlignment="1">
      <alignment horizontal="center" vertical="center" wrapText="1"/>
    </xf>
    <xf numFmtId="0" fontId="12" fillId="9" borderId="19" xfId="1" applyFont="1" applyFill="1" applyBorder="1" applyAlignment="1">
      <alignment horizontal="center" vertical="center" wrapText="1"/>
    </xf>
    <xf numFmtId="0" fontId="12" fillId="9" borderId="11" xfId="1" applyFont="1" applyFill="1" applyBorder="1" applyAlignment="1">
      <alignment horizontal="center" vertical="center" wrapText="1"/>
    </xf>
    <xf numFmtId="0" fontId="12" fillId="9" borderId="27" xfId="1" applyFont="1" applyFill="1" applyBorder="1" applyAlignment="1">
      <alignment horizontal="center" vertical="center" wrapText="1"/>
    </xf>
    <xf numFmtId="0" fontId="13" fillId="2" borderId="19" xfId="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27" xfId="1" applyFont="1" applyFill="1" applyBorder="1" applyAlignment="1">
      <alignment horizontal="center" vertical="center" wrapText="1"/>
    </xf>
    <xf numFmtId="0" fontId="12" fillId="9" borderId="22" xfId="1" applyFont="1" applyFill="1" applyBorder="1" applyAlignment="1">
      <alignment horizontal="center" vertical="center" wrapText="1"/>
    </xf>
    <xf numFmtId="0" fontId="12" fillId="9" borderId="1" xfId="1" applyFont="1" applyFill="1" applyBorder="1" applyAlignment="1">
      <alignment horizontal="center" vertical="center" wrapText="1"/>
    </xf>
    <xf numFmtId="0" fontId="12" fillId="9" borderId="30" xfId="1" applyFont="1" applyFill="1" applyBorder="1" applyAlignment="1">
      <alignment horizontal="center" vertical="center" wrapText="1"/>
    </xf>
    <xf numFmtId="0" fontId="13" fillId="13" borderId="22" xfId="1" applyFont="1" applyFill="1" applyBorder="1" applyAlignment="1">
      <alignment horizontal="center" vertical="center" wrapText="1"/>
    </xf>
    <xf numFmtId="0" fontId="13" fillId="13" borderId="1" xfId="1" applyFont="1" applyFill="1" applyBorder="1" applyAlignment="1">
      <alignment horizontal="center" vertical="center" wrapText="1"/>
    </xf>
    <xf numFmtId="0" fontId="13" fillId="13" borderId="30" xfId="1" applyFont="1" applyFill="1" applyBorder="1" applyAlignment="1">
      <alignment horizontal="center" vertical="center" wrapText="1"/>
    </xf>
    <xf numFmtId="0" fontId="13" fillId="13" borderId="19" xfId="1" applyFont="1" applyFill="1" applyBorder="1" applyAlignment="1">
      <alignment horizontal="center" vertical="center" wrapText="1"/>
    </xf>
    <xf numFmtId="0" fontId="13" fillId="13" borderId="11" xfId="1" applyFont="1" applyFill="1" applyBorder="1" applyAlignment="1">
      <alignment horizontal="center" vertical="center" wrapText="1"/>
    </xf>
    <xf numFmtId="0" fontId="13" fillId="12" borderId="19" xfId="1" applyFont="1" applyFill="1" applyBorder="1" applyAlignment="1">
      <alignment horizontal="center" vertical="center" wrapText="1"/>
    </xf>
    <xf numFmtId="0" fontId="13" fillId="12" borderId="11" xfId="1" applyFont="1" applyFill="1" applyBorder="1" applyAlignment="1">
      <alignment horizontal="center" vertical="center" wrapText="1"/>
    </xf>
    <xf numFmtId="0" fontId="13" fillId="12" borderId="27" xfId="1" applyFont="1" applyFill="1" applyBorder="1" applyAlignment="1">
      <alignment horizontal="center" vertical="center" wrapText="1"/>
    </xf>
    <xf numFmtId="0" fontId="12" fillId="9" borderId="10" xfId="1" applyFont="1" applyFill="1" applyBorder="1" applyAlignment="1">
      <alignment horizontal="center" vertical="center" wrapText="1"/>
    </xf>
    <xf numFmtId="0" fontId="12" fillId="9" borderId="19" xfId="1" applyFont="1" applyFill="1" applyBorder="1" applyAlignment="1">
      <alignment horizontal="center" vertical="top" wrapText="1"/>
    </xf>
    <xf numFmtId="0" fontId="12" fillId="9" borderId="11" xfId="1" applyFont="1" applyFill="1" applyBorder="1" applyAlignment="1">
      <alignment horizontal="center" vertical="top" wrapText="1"/>
    </xf>
    <xf numFmtId="0" fontId="12" fillId="9" borderId="27" xfId="1" applyFont="1" applyFill="1" applyBorder="1" applyAlignment="1">
      <alignment horizontal="center" vertical="top" wrapText="1"/>
    </xf>
    <xf numFmtId="0" fontId="12" fillId="9" borderId="22" xfId="1" applyFont="1" applyFill="1" applyBorder="1" applyAlignment="1">
      <alignment horizontal="center" vertical="top" wrapText="1"/>
    </xf>
    <xf numFmtId="0" fontId="12" fillId="9" borderId="1" xfId="1" applyFont="1" applyFill="1" applyBorder="1" applyAlignment="1">
      <alignment horizontal="center" vertical="top" wrapText="1"/>
    </xf>
    <xf numFmtId="0" fontId="12" fillId="9" borderId="30" xfId="1" applyFont="1" applyFill="1" applyBorder="1" applyAlignment="1">
      <alignment horizontal="center" vertical="top" wrapText="1"/>
    </xf>
    <xf numFmtId="0" fontId="13" fillId="14" borderId="22" xfId="1" applyFont="1" applyFill="1" applyBorder="1" applyAlignment="1">
      <alignment horizontal="center" vertical="center" wrapText="1"/>
    </xf>
    <xf numFmtId="0" fontId="13" fillId="14" borderId="1" xfId="1" applyFont="1" applyFill="1" applyBorder="1" applyAlignment="1">
      <alignment horizontal="center" vertical="center" wrapText="1"/>
    </xf>
    <xf numFmtId="0" fontId="13" fillId="14" borderId="30" xfId="1" applyFont="1" applyFill="1" applyBorder="1" applyAlignment="1">
      <alignment horizontal="center" vertical="center" wrapText="1"/>
    </xf>
    <xf numFmtId="0" fontId="13" fillId="11" borderId="22" xfId="1" applyFont="1" applyFill="1" applyBorder="1" applyAlignment="1">
      <alignment horizontal="center" vertical="center" wrapText="1"/>
    </xf>
    <xf numFmtId="0" fontId="13" fillId="11" borderId="1" xfId="1" applyFont="1" applyFill="1" applyBorder="1" applyAlignment="1">
      <alignment horizontal="center" vertical="center" wrapText="1"/>
    </xf>
    <xf numFmtId="0" fontId="13" fillId="11" borderId="10" xfId="1" applyFont="1" applyFill="1" applyBorder="1" applyAlignment="1">
      <alignment horizontal="center" vertical="center" wrapText="1"/>
    </xf>
    <xf numFmtId="0" fontId="12" fillId="9" borderId="10" xfId="1" applyFont="1" applyFill="1" applyBorder="1" applyAlignment="1">
      <alignment horizontal="center" vertical="top" wrapText="1"/>
    </xf>
    <xf numFmtId="0" fontId="13" fillId="14" borderId="11" xfId="1" applyFont="1" applyFill="1" applyBorder="1" applyAlignment="1">
      <alignment horizontal="center" vertical="center" wrapText="1"/>
    </xf>
    <xf numFmtId="0" fontId="13" fillId="14" borderId="27" xfId="1" applyFont="1" applyFill="1" applyBorder="1" applyAlignment="1">
      <alignment horizontal="center" vertical="center" wrapText="1"/>
    </xf>
    <xf numFmtId="0" fontId="12" fillId="9" borderId="14" xfId="1" applyFont="1" applyFill="1" applyBorder="1" applyAlignment="1">
      <alignment horizontal="center" vertical="center" wrapText="1"/>
    </xf>
    <xf numFmtId="0" fontId="13" fillId="14" borderId="14" xfId="1" applyFont="1" applyFill="1" applyBorder="1" applyAlignment="1">
      <alignment horizontal="center" vertical="center" wrapText="1"/>
    </xf>
    <xf numFmtId="0" fontId="12" fillId="9" borderId="12" xfId="1" applyFont="1" applyFill="1" applyBorder="1" applyAlignment="1">
      <alignment horizontal="center" vertical="center" wrapText="1"/>
    </xf>
    <xf numFmtId="0" fontId="12" fillId="9" borderId="13" xfId="1" applyFont="1" applyFill="1" applyBorder="1" applyAlignment="1">
      <alignment horizontal="center" vertical="center" wrapText="1"/>
    </xf>
    <xf numFmtId="0" fontId="12" fillId="9" borderId="40" xfId="1" applyFont="1" applyFill="1" applyBorder="1" applyAlignment="1">
      <alignment horizontal="center" vertical="center" wrapText="1"/>
    </xf>
    <xf numFmtId="0" fontId="13" fillId="14" borderId="10" xfId="1" applyFont="1" applyFill="1" applyBorder="1" applyAlignment="1">
      <alignment horizontal="center" vertical="center" wrapText="1"/>
    </xf>
    <xf numFmtId="0" fontId="13" fillId="11" borderId="30" xfId="1" applyFont="1" applyFill="1" applyBorder="1" applyAlignment="1">
      <alignment horizontal="center" vertical="center" wrapText="1"/>
    </xf>
    <xf numFmtId="0" fontId="12" fillId="9" borderId="18" xfId="1" applyFont="1" applyFill="1" applyBorder="1" applyAlignment="1">
      <alignment horizontal="center" vertical="center" wrapText="1"/>
    </xf>
    <xf numFmtId="0" fontId="12" fillId="9" borderId="24" xfId="1" applyFont="1" applyFill="1" applyBorder="1" applyAlignment="1">
      <alignment horizontal="center" vertical="center" wrapText="1"/>
    </xf>
    <xf numFmtId="0" fontId="12" fillId="9" borderId="20" xfId="1" applyFont="1" applyFill="1" applyBorder="1" applyAlignment="1">
      <alignment horizontal="center" vertical="center" wrapText="1"/>
    </xf>
    <xf numFmtId="0" fontId="12" fillId="9" borderId="21" xfId="1" applyFont="1" applyFill="1" applyBorder="1" applyAlignment="1">
      <alignment horizontal="center" vertical="center" wrapText="1"/>
    </xf>
    <xf numFmtId="0" fontId="12" fillId="9" borderId="26" xfId="1" applyFont="1" applyFill="1" applyBorder="1" applyAlignment="1">
      <alignment horizontal="center" vertical="center" wrapText="1"/>
    </xf>
    <xf numFmtId="0" fontId="12" fillId="9" borderId="28" xfId="1" applyFont="1" applyFill="1" applyBorder="1" applyAlignment="1">
      <alignment horizontal="center" vertical="center" wrapText="1"/>
    </xf>
    <xf numFmtId="0" fontId="12" fillId="9" borderId="29" xfId="1"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10" xfId="0" applyFont="1" applyFill="1" applyBorder="1" applyAlignment="1">
      <alignment horizontal="center" vertical="center" textRotation="90" wrapText="1"/>
    </xf>
    <xf numFmtId="0" fontId="13" fillId="6" borderId="11" xfId="0" applyFont="1" applyFill="1" applyBorder="1" applyAlignment="1">
      <alignment horizontal="center" vertical="center" textRotation="90" wrapText="1"/>
    </xf>
    <xf numFmtId="0" fontId="13" fillId="6" borderId="10" xfId="0" applyFont="1" applyFill="1" applyBorder="1" applyAlignment="1">
      <alignment horizontal="center" vertical="center" textRotation="90"/>
    </xf>
    <xf numFmtId="0" fontId="13" fillId="6" borderId="11" xfId="0" applyFont="1" applyFill="1" applyBorder="1" applyAlignment="1">
      <alignment horizontal="center" vertical="center" textRotation="90"/>
    </xf>
    <xf numFmtId="0" fontId="13" fillId="6" borderId="11" xfId="0" applyFont="1" applyFill="1" applyBorder="1" applyAlignment="1">
      <alignment horizontal="center" vertical="center" wrapText="1"/>
    </xf>
    <xf numFmtId="0" fontId="13" fillId="14" borderId="19" xfId="1" applyFont="1" applyFill="1" applyBorder="1" applyAlignment="1">
      <alignment horizontal="center" vertical="center" wrapText="1"/>
    </xf>
    <xf numFmtId="0" fontId="12" fillId="9" borderId="46" xfId="1" applyFont="1" applyFill="1" applyBorder="1" applyAlignment="1">
      <alignment horizontal="center" vertical="center" wrapText="1"/>
    </xf>
    <xf numFmtId="0" fontId="12" fillId="9" borderId="47" xfId="1" applyFont="1" applyFill="1" applyBorder="1" applyAlignment="1">
      <alignment horizontal="center" vertical="center" wrapText="1"/>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12" xfId="0" applyFont="1" applyBorder="1" applyAlignment="1">
      <alignment horizontal="center"/>
    </xf>
    <xf numFmtId="0" fontId="12" fillId="0" borderId="0" xfId="0" applyFont="1" applyBorder="1" applyAlignment="1">
      <alignment horizontal="center"/>
    </xf>
    <xf numFmtId="0" fontId="12" fillId="0" borderId="13" xfId="0" applyFont="1" applyBorder="1" applyAlignment="1">
      <alignment horizontal="center"/>
    </xf>
    <xf numFmtId="0" fontId="12" fillId="0" borderId="7" xfId="0" applyFont="1" applyBorder="1" applyAlignment="1">
      <alignment horizont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3" fillId="6" borderId="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6" borderId="14" xfId="0" applyFont="1" applyFill="1" applyBorder="1" applyAlignment="1">
      <alignment horizontal="center" vertical="center" wrapTex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2" fillId="9" borderId="41" xfId="1" applyFont="1" applyFill="1" applyBorder="1" applyAlignment="1">
      <alignment horizontal="center" vertical="center" wrapText="1"/>
    </xf>
    <xf numFmtId="0" fontId="12" fillId="9" borderId="42" xfId="1" applyFont="1" applyFill="1" applyBorder="1" applyAlignment="1">
      <alignment horizontal="center" vertical="center" wrapText="1"/>
    </xf>
    <xf numFmtId="0" fontId="12" fillId="9" borderId="43"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30" xfId="1" applyFont="1" applyFill="1" applyBorder="1" applyAlignment="1">
      <alignment horizontal="center" vertical="center" wrapText="1"/>
    </xf>
    <xf numFmtId="0" fontId="12" fillId="9" borderId="50" xfId="1" applyFont="1" applyFill="1" applyBorder="1" applyAlignment="1">
      <alignment horizontal="center" vertical="center" wrapText="1"/>
    </xf>
    <xf numFmtId="0" fontId="12" fillId="9" borderId="14" xfId="1" applyFont="1" applyFill="1" applyBorder="1" applyAlignment="1">
      <alignment horizontal="center" vertical="top" wrapText="1"/>
    </xf>
    <xf numFmtId="0" fontId="13" fillId="2" borderId="10" xfId="1" applyFont="1" applyFill="1" applyBorder="1" applyAlignment="1">
      <alignment horizontal="center" vertical="center" wrapText="1"/>
    </xf>
    <xf numFmtId="0" fontId="13" fillId="13" borderId="10" xfId="1" applyFont="1" applyFill="1" applyBorder="1" applyAlignment="1">
      <alignment horizontal="center" vertical="center" wrapText="1"/>
    </xf>
    <xf numFmtId="0" fontId="13" fillId="13" borderId="14" xfId="1" applyFont="1" applyFill="1" applyBorder="1" applyAlignment="1">
      <alignment horizontal="center" vertical="center" wrapText="1"/>
    </xf>
    <xf numFmtId="0" fontId="12" fillId="9" borderId="61"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2" fillId="9" borderId="4" xfId="1"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2" fillId="0" borderId="9" xfId="0" applyFont="1" applyBorder="1" applyAlignment="1">
      <alignment horizontal="center" vertical="center" wrapText="1"/>
    </xf>
    <xf numFmtId="0" fontId="5" fillId="9" borderId="45" xfId="0" applyFont="1" applyFill="1" applyBorder="1" applyAlignment="1">
      <alignment horizontal="left"/>
    </xf>
    <xf numFmtId="0" fontId="5" fillId="9" borderId="40" xfId="0" applyFont="1" applyFill="1" applyBorder="1" applyAlignment="1">
      <alignment horizontal="left"/>
    </xf>
    <xf numFmtId="0" fontId="5" fillId="9" borderId="48" xfId="0" applyFont="1" applyFill="1" applyBorder="1" applyAlignment="1">
      <alignment horizontal="left"/>
    </xf>
    <xf numFmtId="0" fontId="6" fillId="9" borderId="57" xfId="0" applyFont="1" applyFill="1" applyBorder="1" applyAlignment="1">
      <alignment horizontal="center" wrapText="1"/>
    </xf>
    <xf numFmtId="0" fontId="6" fillId="9" borderId="51" xfId="0" applyFont="1" applyFill="1" applyBorder="1" applyAlignment="1">
      <alignment horizontal="center" wrapText="1"/>
    </xf>
    <xf numFmtId="0" fontId="6" fillId="9" borderId="58" xfId="0" applyFont="1" applyFill="1" applyBorder="1" applyAlignment="1">
      <alignment horizontal="center" wrapText="1"/>
    </xf>
    <xf numFmtId="0" fontId="6" fillId="9" borderId="52" xfId="0" applyFont="1" applyFill="1" applyBorder="1" applyAlignment="1">
      <alignment horizontal="center" wrapText="1"/>
    </xf>
    <xf numFmtId="1" fontId="7" fillId="9" borderId="57" xfId="3" applyNumberFormat="1" applyFont="1" applyFill="1" applyBorder="1" applyAlignment="1">
      <alignment horizontal="center" vertical="center"/>
    </xf>
    <xf numFmtId="1" fontId="7" fillId="9" borderId="59" xfId="3" applyNumberFormat="1" applyFont="1" applyFill="1" applyBorder="1" applyAlignment="1">
      <alignment horizontal="center" vertical="center"/>
    </xf>
    <xf numFmtId="0" fontId="5" fillId="9" borderId="41" xfId="0" applyFont="1" applyFill="1" applyBorder="1" applyAlignment="1">
      <alignment vertical="center"/>
    </xf>
    <xf numFmtId="0" fontId="5" fillId="9" borderId="22" xfId="0" applyFont="1" applyFill="1" applyBorder="1" applyAlignment="1">
      <alignment vertical="center"/>
    </xf>
    <xf numFmtId="0" fontId="5" fillId="9" borderId="23" xfId="0" applyFont="1" applyFill="1" applyBorder="1" applyAlignment="1">
      <alignment vertical="center"/>
    </xf>
    <xf numFmtId="0" fontId="5" fillId="9" borderId="43" xfId="0" applyFont="1" applyFill="1" applyBorder="1" applyAlignment="1">
      <alignment vertical="center"/>
    </xf>
    <xf numFmtId="0" fontId="5" fillId="9" borderId="30" xfId="0" applyFont="1" applyFill="1" applyBorder="1" applyAlignment="1">
      <alignment vertical="center"/>
    </xf>
    <xf numFmtId="0" fontId="5" fillId="9" borderId="31" xfId="0" applyFont="1" applyFill="1" applyBorder="1" applyAlignment="1">
      <alignment vertical="center"/>
    </xf>
    <xf numFmtId="0" fontId="8" fillId="16" borderId="60" xfId="0" applyFont="1" applyFill="1" applyBorder="1" applyAlignment="1">
      <alignment horizontal="center"/>
    </xf>
    <xf numFmtId="0" fontId="8" fillId="16" borderId="49" xfId="0" applyFont="1" applyFill="1" applyBorder="1" applyAlignment="1">
      <alignment horizontal="center"/>
    </xf>
    <xf numFmtId="0" fontId="8" fillId="16" borderId="34" xfId="0" applyFont="1" applyFill="1" applyBorder="1" applyAlignment="1">
      <alignment horizontal="center"/>
    </xf>
    <xf numFmtId="0" fontId="8" fillId="16" borderId="51" xfId="0" applyFont="1" applyFill="1" applyBorder="1" applyAlignment="1">
      <alignment horizontal="center"/>
    </xf>
    <xf numFmtId="1" fontId="7" fillId="9" borderId="53" xfId="3" applyNumberFormat="1" applyFont="1" applyFill="1" applyBorder="1" applyAlignment="1">
      <alignment horizontal="center" vertical="center" wrapText="1"/>
    </xf>
    <xf numFmtId="1" fontId="7" fillId="9" borderId="55" xfId="3" applyNumberFormat="1" applyFont="1" applyFill="1" applyBorder="1" applyAlignment="1">
      <alignment horizontal="center" vertical="center" wrapText="1"/>
    </xf>
    <xf numFmtId="0" fontId="0" fillId="0" borderId="54" xfId="0"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6" fillId="6" borderId="1"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7" fillId="10" borderId="7" xfId="0" applyFont="1" applyFill="1" applyBorder="1" applyAlignment="1">
      <alignment horizontal="center" vertical="center" wrapText="1"/>
    </xf>
    <xf numFmtId="0" fontId="17" fillId="6" borderId="10" xfId="0" applyFont="1" applyFill="1" applyBorder="1" applyAlignment="1">
      <alignment vertical="center" wrapText="1"/>
    </xf>
    <xf numFmtId="0" fontId="16" fillId="0" borderId="0" xfId="0" applyFont="1"/>
    <xf numFmtId="0" fontId="16" fillId="0" borderId="1" xfId="0" applyFont="1" applyFill="1" applyBorder="1" applyAlignment="1">
      <alignment vertical="center" wrapText="1"/>
    </xf>
    <xf numFmtId="0" fontId="1" fillId="0" borderId="1" xfId="0" applyFont="1" applyBorder="1" applyAlignment="1">
      <alignment horizontal="center" vertical="center"/>
    </xf>
    <xf numFmtId="0" fontId="17" fillId="10" borderId="12" xfId="0" applyFont="1" applyFill="1" applyBorder="1" applyAlignment="1">
      <alignment horizontal="center" vertical="center" wrapText="1"/>
    </xf>
    <xf numFmtId="0" fontId="17" fillId="10" borderId="0" xfId="0" applyFont="1" applyFill="1" applyBorder="1" applyAlignment="1">
      <alignment horizontal="center" vertical="center" wrapText="1"/>
    </xf>
    <xf numFmtId="0" fontId="17" fillId="10" borderId="8"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0" fillId="6" borderId="1" xfId="0" applyFill="1" applyBorder="1" applyAlignment="1">
      <alignment horizontal="center" vertical="center" wrapText="1"/>
    </xf>
    <xf numFmtId="0" fontId="17" fillId="6" borderId="10" xfId="0" applyFont="1" applyFill="1" applyBorder="1" applyAlignment="1">
      <alignment horizontal="center" vertical="center" wrapText="1"/>
    </xf>
  </cellXfs>
  <cellStyles count="5">
    <cellStyle name="Hipervínculo" xfId="4" builtinId="8"/>
    <cellStyle name="Normal" xfId="0" builtinId="0"/>
    <cellStyle name="Normal 2" xfId="1"/>
    <cellStyle name="Normal 3" xfId="2"/>
    <cellStyle name="Porcentaje" xfId="3" builtinId="5"/>
  </cellStyles>
  <dxfs count="56">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a:t>Gestión de los riesgos</a:t>
            </a:r>
          </a:p>
        </c:rich>
      </c:tx>
      <c:overlay val="0"/>
      <c:spPr>
        <a:noFill/>
        <a:ln>
          <a:noFill/>
        </a:ln>
        <a:effectLst/>
      </c:spPr>
    </c:title>
    <c:autoTitleDeleted val="0"/>
    <c:plotArea>
      <c:layout>
        <c:manualLayout>
          <c:layoutTarget val="inner"/>
          <c:xMode val="edge"/>
          <c:yMode val="edge"/>
          <c:x val="1.9047619047619049E-2"/>
          <c:y val="0.11838856388984272"/>
          <c:w val="0.96190476190476193"/>
          <c:h val="0.75744230221520192"/>
        </c:manualLayout>
      </c:layout>
      <c:barChart>
        <c:barDir val="col"/>
        <c:grouping val="clustered"/>
        <c:varyColors val="0"/>
        <c:ser>
          <c:idx val="0"/>
          <c:order val="0"/>
          <c:tx>
            <c:strRef>
              <c:f>'Resumen de riesgos'!$G$2</c:f>
              <c:strCache>
                <c:ptCount val="1"/>
                <c:pt idx="0">
                  <c:v>ZONA DE RIESGO INHERENTE</c:v>
                </c:pt>
              </c:strCache>
            </c:strRef>
          </c:tx>
          <c:spPr>
            <a:solidFill>
              <a:srgbClr val="7030A0"/>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'Resumen de riesgos'!$F$3:$F$7</c:f>
              <c:strCache>
                <c:ptCount val="5"/>
                <c:pt idx="0">
                  <c:v>Extremo</c:v>
                </c:pt>
                <c:pt idx="1">
                  <c:v>Alto</c:v>
                </c:pt>
                <c:pt idx="2">
                  <c:v>Moderado </c:v>
                </c:pt>
                <c:pt idx="3">
                  <c:v>Bajo</c:v>
                </c:pt>
                <c:pt idx="4">
                  <c:v>Total</c:v>
                </c:pt>
              </c:strCache>
            </c:strRef>
          </c:cat>
          <c:val>
            <c:numRef>
              <c:f>'Resumen de riesgos'!$G$3:$G$7</c:f>
              <c:numCache>
                <c:formatCode>General</c:formatCode>
                <c:ptCount val="5"/>
                <c:pt idx="0">
                  <c:v>12</c:v>
                </c:pt>
                <c:pt idx="1">
                  <c:v>10</c:v>
                </c:pt>
                <c:pt idx="2">
                  <c:v>2</c:v>
                </c:pt>
                <c:pt idx="3">
                  <c:v>0</c:v>
                </c:pt>
                <c:pt idx="4">
                  <c:v>24</c:v>
                </c:pt>
              </c:numCache>
            </c:numRef>
          </c:val>
          <c:extLst xmlns:c16r2="http://schemas.microsoft.com/office/drawing/2015/06/chart">
            <c:ext xmlns:c16="http://schemas.microsoft.com/office/drawing/2014/chart" uri="{C3380CC4-5D6E-409C-BE32-E72D297353CC}">
              <c16:uniqueId val="{00000000-50E3-4370-9F65-4B2DA19430CD}"/>
            </c:ext>
          </c:extLst>
        </c:ser>
        <c:ser>
          <c:idx val="1"/>
          <c:order val="1"/>
          <c:tx>
            <c:strRef>
              <c:f>'Resumen de riesgos'!$H$2</c:f>
              <c:strCache>
                <c:ptCount val="1"/>
                <c:pt idx="0">
                  <c:v>ZONA DE RIESGO RESIDUAL</c:v>
                </c:pt>
              </c:strCache>
            </c:strRef>
          </c:tx>
          <c:spPr>
            <a:solidFill>
              <a:schemeClr val="accent5">
                <a:lumMod val="7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'Resumen de riesgos'!$F$3:$F$7</c:f>
              <c:strCache>
                <c:ptCount val="5"/>
                <c:pt idx="0">
                  <c:v>Extremo</c:v>
                </c:pt>
                <c:pt idx="1">
                  <c:v>Alto</c:v>
                </c:pt>
                <c:pt idx="2">
                  <c:v>Moderado </c:v>
                </c:pt>
                <c:pt idx="3">
                  <c:v>Bajo</c:v>
                </c:pt>
                <c:pt idx="4">
                  <c:v>Total</c:v>
                </c:pt>
              </c:strCache>
            </c:strRef>
          </c:cat>
          <c:val>
            <c:numRef>
              <c:f>'Resumen de riesgos'!$H$3:$H$7</c:f>
              <c:numCache>
                <c:formatCode>General</c:formatCode>
                <c:ptCount val="5"/>
                <c:pt idx="0">
                  <c:v>4</c:v>
                </c:pt>
                <c:pt idx="1">
                  <c:v>8</c:v>
                </c:pt>
                <c:pt idx="2">
                  <c:v>5</c:v>
                </c:pt>
                <c:pt idx="3">
                  <c:v>7</c:v>
                </c:pt>
                <c:pt idx="4">
                  <c:v>24</c:v>
                </c:pt>
              </c:numCache>
            </c:numRef>
          </c:val>
          <c:extLst xmlns:c16r2="http://schemas.microsoft.com/office/drawing/2015/06/chart">
            <c:ext xmlns:c16="http://schemas.microsoft.com/office/drawing/2014/chart" uri="{C3380CC4-5D6E-409C-BE32-E72D297353CC}">
              <c16:uniqueId val="{00000001-50E3-4370-9F65-4B2DA19430CD}"/>
            </c:ext>
          </c:extLst>
        </c:ser>
        <c:dLbls>
          <c:dLblPos val="inEnd"/>
          <c:showLegendKey val="0"/>
          <c:showVal val="1"/>
          <c:showCatName val="0"/>
          <c:showSerName val="0"/>
          <c:showPercent val="0"/>
          <c:showBubbleSize val="0"/>
        </c:dLbls>
        <c:gapWidth val="65"/>
        <c:axId val="169227008"/>
        <c:axId val="169228544"/>
      </c:barChart>
      <c:catAx>
        <c:axId val="16922700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69228544"/>
        <c:crosses val="autoZero"/>
        <c:auto val="1"/>
        <c:lblAlgn val="ctr"/>
        <c:lblOffset val="100"/>
        <c:noMultiLvlLbl val="0"/>
      </c:catAx>
      <c:valAx>
        <c:axId val="16922854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169227008"/>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120649</xdr:colOff>
      <xdr:row>0</xdr:row>
      <xdr:rowOff>76289</xdr:rowOff>
    </xdr:from>
    <xdr:to>
      <xdr:col>3</xdr:col>
      <xdr:colOff>984249</xdr:colOff>
      <xdr:row>2</xdr:row>
      <xdr:rowOff>296333</xdr:rowOff>
    </xdr:to>
    <xdr:pic>
      <xdr:nvPicPr>
        <xdr:cNvPr id="2" name="1 Imagen" descr="Logo FUGA ALCALDIA-02.png">
          <a:extLst>
            <a:ext uri="{FF2B5EF4-FFF2-40B4-BE49-F238E27FC236}">
              <a16:creationId xmlns="" xmlns:a16="http://schemas.microsoft.com/office/drawing/2014/main" id="{44CA5F60-9D72-4F60-8560-27DA501420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2566" y="76289"/>
          <a:ext cx="2683933" cy="98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239713</xdr:colOff>
      <xdr:row>0</xdr:row>
      <xdr:rowOff>496094</xdr:rowOff>
    </xdr:from>
    <xdr:to>
      <xdr:col>3</xdr:col>
      <xdr:colOff>962972</xdr:colOff>
      <xdr:row>2</xdr:row>
      <xdr:rowOff>119063</xdr:rowOff>
    </xdr:to>
    <xdr:pic>
      <xdr:nvPicPr>
        <xdr:cNvPr id="2" name="1 Imagen" descr="Logo FUGA ALCALDIA-02.png">
          <a:extLst>
            <a:ext uri="{FF2B5EF4-FFF2-40B4-BE49-F238E27FC236}">
              <a16:creationId xmlns="" xmlns:a16="http://schemas.microsoft.com/office/drawing/2014/main" id="{B7914672-95E0-4974-AEE6-EDAD677490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713" y="496094"/>
          <a:ext cx="2592540" cy="944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19050</xdr:colOff>
      <xdr:row>14</xdr:row>
      <xdr:rowOff>19051</xdr:rowOff>
    </xdr:from>
    <xdr:to>
      <xdr:col>12</xdr:col>
      <xdr:colOff>438150</xdr:colOff>
      <xdr:row>22</xdr:row>
      <xdr:rowOff>476250</xdr:rowOff>
    </xdr:to>
    <xdr:graphicFrame macro="">
      <xdr:nvGraphicFramePr>
        <xdr:cNvPr id="4" name="Gráfico 3">
          <a:extLst>
            <a:ext uri="{FF2B5EF4-FFF2-40B4-BE49-F238E27FC236}">
              <a16:creationId xmlns="" xmlns:a16="http://schemas.microsoft.com/office/drawing/2014/main" id="{DFED604C-1EAF-410D-A330-F353BF7E3F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192.168.0.34\plan%20operativo%20integral\OFICINA%20ASESORA%20DE%20PLANEACI&#211;N\Proyectos\Seguimiento%20a%20riesgos\Riesgos%20corrupci&#243;n%202do%20Trim.%202020" TargetMode="External"/><Relationship Id="rId13" Type="http://schemas.openxmlformats.org/officeDocument/2006/relationships/hyperlink" Target="file:///\\192.168.0.34\plan%20operativo%20integral\OFICINA%20ASESORA%20DE%20PLANEACI&#211;N\SIG\Riesgos\2020\MONITOREO%20OAP\EVIDENCIAS\Jun\Juridica" TargetMode="External"/><Relationship Id="rId18" Type="http://schemas.openxmlformats.org/officeDocument/2006/relationships/vmlDrawing" Target="../drawings/vmlDrawing1.vml"/><Relationship Id="rId3" Type="http://schemas.openxmlformats.org/officeDocument/2006/relationships/hyperlink" Target="file:///\\192.168.0.34\plan%20operativo%20integral\OFICINA%20ASESORA%20DE%20PLANEACI&#211;N\Riesgos\2020\MONITOREO%20OAP\EVIDENCIAS\Mar\Corporativa" TargetMode="External"/><Relationship Id="rId7" Type="http://schemas.openxmlformats.org/officeDocument/2006/relationships/hyperlink" Target="file:///\\192.168.0.34\plan%20operativo%20integral\OFICINA%20ASESORA%20DE%20PLANEACI&#211;N\Riesgos\2020\MONITOREO%20OAP\EVIDENCIAS\Mar\Juridica" TargetMode="External"/><Relationship Id="rId12" Type="http://schemas.openxmlformats.org/officeDocument/2006/relationships/hyperlink" Target="file:///\\192.168.0.34\plan%20operativo%20integral\OFICINA%20ASESORA%20DE%20PLANEACI&#211;N\SIG\Riesgos\2020\MONITOREO%20OAP\EVIDENCIAS\Jun\Juridica" TargetMode="External"/><Relationship Id="rId17" Type="http://schemas.openxmlformats.org/officeDocument/2006/relationships/drawing" Target="../drawings/drawing1.xml"/><Relationship Id="rId2" Type="http://schemas.openxmlformats.org/officeDocument/2006/relationships/hyperlink" Target="file:///\\192.168.0.34\plan%20operativo%20integral\OFICINA%20ASESORA%20DE%20PLANEACI&#211;N\Riesgos\2020\MONITOREO%20OAP\EVIDENCIAS\Mar\Planeaci&#243;n" TargetMode="External"/><Relationship Id="rId16" Type="http://schemas.openxmlformats.org/officeDocument/2006/relationships/printerSettings" Target="../printerSettings/printerSettings1.bin"/><Relationship Id="rId1" Type="http://schemas.openxmlformats.org/officeDocument/2006/relationships/hyperlink" Target="file:///\\192.168.0.34\plan%20operativo%20integral\OFICINA%20ASESORA%20DE%20PLANEACI&#211;N\Riesgos%20corrupci&#243;n%20%20OAP%201ra%20linea" TargetMode="External"/><Relationship Id="rId6" Type="http://schemas.openxmlformats.org/officeDocument/2006/relationships/hyperlink" Target="file:///\\192.168.0.34\plan%20operativo%20integral\OFICINA%20ASESORA%20DE%20PLANEACI&#211;N\Riesgos\2020\MONITOREO%20OAP\EVIDENCIAS\Mar\Juridica" TargetMode="External"/><Relationship Id="rId11" Type="http://schemas.openxmlformats.org/officeDocument/2006/relationships/hyperlink" Target="file:///\\192.168.0.34\plan%20operativo%20integral\OFICINA%20ASESORA%20DE%20PLANEACI&#211;N\SIG\Riesgos\2020\MONITOREO%20OAP\EVIDENCIAS\Jun\Sub.%20Corp" TargetMode="External"/><Relationship Id="rId5" Type="http://schemas.openxmlformats.org/officeDocument/2006/relationships/hyperlink" Target="file:///\\192.168.0.34\plan%20operativo%20integral\OFICINA%20ASESORA%20DE%20PLANEACI&#211;N\Riesgos\2020\MONITOREO%20OAP\EVIDENCIAS\Mar\Juridica" TargetMode="External"/><Relationship Id="rId15" Type="http://schemas.openxmlformats.org/officeDocument/2006/relationships/hyperlink" Target="file:///\\192.168.0.34\plan%20operativo%20integral\OFICINA%20ASESORA%20DE%20PLANEACI&#211;N\SIG\Riesgos\2020\MONITOREO%20OAP\EVIDENCIAS\Jun\Juridica" TargetMode="External"/><Relationship Id="rId10" Type="http://schemas.openxmlformats.org/officeDocument/2006/relationships/hyperlink" Target="file:///\\192.168.0.34\plan%20operativo%20integral\OFICINA%20ASESORA%20DE%20PLANEACI&#211;N\SIG\Riesgos\2020\MONITOREO%20OAP\EVIDENCIAS\Jun\Planeaci&#243;n" TargetMode="External"/><Relationship Id="rId19" Type="http://schemas.openxmlformats.org/officeDocument/2006/relationships/comments" Target="../comments1.xml"/><Relationship Id="rId4" Type="http://schemas.openxmlformats.org/officeDocument/2006/relationships/hyperlink" Target="file:///\\192.168.0.34\plan%20operativo%20integral\OFICINA%20ASESORA%20DE%20PLANEACI&#211;N\Riesgos\2020\MONITOREO%20OAP\EVIDENCIAS\Mar\Financiera" TargetMode="External"/><Relationship Id="rId9" Type="http://schemas.openxmlformats.org/officeDocument/2006/relationships/hyperlink" Target="https://www.fuga.gov.co/transparencia/manual-contratacionBase%20de%20datos%20general%20de%20cotratos%202020%20-%20Corte%2030%20de%20junio%20de%202020%20(Anexo%20No.%201)Pieza%20comunicativa%20donde%20se%20informa%20a%20la%20comunidad%20institucional%20(Anexo%20No.%202)" TargetMode="External"/><Relationship Id="rId14" Type="http://schemas.openxmlformats.org/officeDocument/2006/relationships/hyperlink" Target="file:///\\192.168.0.34\plan%20operativo%20integral\OFICINA%20ASESORA%20DE%20PLANEACI&#211;N\SIG\Riesgos\2020\MONITOREO%20OAP\EVIDENCIAS\Jun\Juridic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fuga.gov.co/transparencia/manual-contratacionBase%20de%20datos%20general%20de%20cotratos%202020%20-%20Corte%2030%20de%20junio%20de%202020%20(Anexo%20No.%201)Pieza%20comunicativa%20donde%20se%20informa%20a%20la%20comunidad%20institucional%20(Anexo%20No.%202)" TargetMode="External"/><Relationship Id="rId13" Type="http://schemas.openxmlformats.org/officeDocument/2006/relationships/hyperlink" Target="file:///\\192.168.0.34\plan%20operativo%20integral\OFICINA%20ASESORA%20DE%20PLANEACI&#211;N\SIG\Riesgos\2020\MONITOREO%20OAP\EVIDENCIAS\Jun\Juridica" TargetMode="External"/><Relationship Id="rId18" Type="http://schemas.openxmlformats.org/officeDocument/2006/relationships/vmlDrawing" Target="../drawings/vmlDrawing2.vml"/><Relationship Id="rId3" Type="http://schemas.openxmlformats.org/officeDocument/2006/relationships/hyperlink" Target="file:///\\192.168.0.34\plan%20operativo%20integral\OFICINA%20ASESORA%20DE%20PLANEACI&#211;N\Riesgos\2020\MONITOREO%20OAP\EVIDENCIAS\Mar\Juridica" TargetMode="External"/><Relationship Id="rId7" Type="http://schemas.openxmlformats.org/officeDocument/2006/relationships/hyperlink" Target="file:///\\192.168.0.34\plan%20operativo%20integral\OFICINA%20ASESORA%20DE%20PLANEACI&#211;N\Riesgos\2020\MONITOREO%20OAP\EVIDENCIAS\Mar\Financiera" TargetMode="External"/><Relationship Id="rId12" Type="http://schemas.openxmlformats.org/officeDocument/2006/relationships/hyperlink" Target="file:///\\192.168.0.34\plan%20operativo%20integral\OFICINA%20ASESORA%20DE%20PLANEACI&#211;N\SIG\Riesgos\2020\MONITOREO%20OAP\EVIDENCIAS\Jun\Juridica" TargetMode="External"/><Relationship Id="rId17" Type="http://schemas.openxmlformats.org/officeDocument/2006/relationships/drawing" Target="../drawings/drawing2.xml"/><Relationship Id="rId2" Type="http://schemas.openxmlformats.org/officeDocument/2006/relationships/hyperlink" Target="file:///\\192.168.0.34\plan%20operativo%20integral\OFICINA%20ASESORA%20DE%20PLANEACI&#211;N\Riesgos\2020\MONITOREO%20OAP\EVIDENCIAS\Mar\Juridica" TargetMode="External"/><Relationship Id="rId16" Type="http://schemas.openxmlformats.org/officeDocument/2006/relationships/printerSettings" Target="../printerSettings/printerSettings2.bin"/><Relationship Id="rId1" Type="http://schemas.openxmlformats.org/officeDocument/2006/relationships/hyperlink" Target="file:///\\192.168.0.34\plan%20operativo%20integral\OFICINA%20ASESORA%20DE%20PLANEACI&#211;N\Riesgos\2020\MONITOREO%20OAP\EVIDENCIAS\Mar\Juridica" TargetMode="External"/><Relationship Id="rId6" Type="http://schemas.openxmlformats.org/officeDocument/2006/relationships/hyperlink" Target="file:///\\192.168.0.34\plan%20operativo%20integral\OFICINA%20ASESORA%20DE%20PLANEACI&#211;N\Riesgos\2020\MONITOREO%20OAP\EVIDENCIAS\Mar\Planeaci&#243;n" TargetMode="External"/><Relationship Id="rId11" Type="http://schemas.openxmlformats.org/officeDocument/2006/relationships/hyperlink" Target="file:///\\192.168.0.34\plan%20operativo%20integral\OFICINA%20ASESORA%20DE%20PLANEACI&#211;N\SIG\Riesgos\2020\MONITOREO%20OAP\EVIDENCIAS\Jun\Sub.%20Corp" TargetMode="External"/><Relationship Id="rId5" Type="http://schemas.openxmlformats.org/officeDocument/2006/relationships/hyperlink" Target="file:///\\192.168.0.34\plan%20operativo%20integral\OFICINA%20ASESORA%20DE%20PLANEACI&#211;N\Riesgos%20corrupci&#243;n%20%20OAP%201ra%20linea" TargetMode="External"/><Relationship Id="rId15" Type="http://schemas.openxmlformats.org/officeDocument/2006/relationships/hyperlink" Target="file:///\\192.168.0.34\plan%20operativo%20integral\OFICINA%20ASESORA%20DE%20PLANEACI&#211;N\SIG\Riesgos\2020\MONITOREO%20OAP\EVIDENCIAS\Jun\Juridica" TargetMode="External"/><Relationship Id="rId10" Type="http://schemas.openxmlformats.org/officeDocument/2006/relationships/hyperlink" Target="file:///\\192.168.0.34\plan%20operativo%20integral\OFICINA%20ASESORA%20DE%20PLANEACI&#211;N\SIG\Riesgos\2020\MONITOREO%20OAP\EVIDENCIAS\Jun\Planeaci&#243;n" TargetMode="External"/><Relationship Id="rId19" Type="http://schemas.openxmlformats.org/officeDocument/2006/relationships/comments" Target="../comments2.xml"/><Relationship Id="rId4" Type="http://schemas.openxmlformats.org/officeDocument/2006/relationships/hyperlink" Target="file:///\\192.168.0.34\plan%20operativo%20integral\OFICINA%20ASESORA%20DE%20PLANEACI&#211;N\Riesgos\2020\MONITOREO%20OAP\EVIDENCIAS\Mar\Corporativa" TargetMode="External"/><Relationship Id="rId9" Type="http://schemas.openxmlformats.org/officeDocument/2006/relationships/hyperlink" Target="file:///\\192.168.0.34\plan%20operativo%20integral\OFICINA%20ASESORA%20DE%20PLANEACI&#211;N\Proyectos\Seguimiento%20a%20riesgos\Riesgos%20corrupci&#243;n%202do%20Trim.%202020" TargetMode="External"/><Relationship Id="rId14" Type="http://schemas.openxmlformats.org/officeDocument/2006/relationships/hyperlink" Target="file:///\\192.168.0.34\plan%20operativo%20integral\OFICINA%20ASESORA%20DE%20PLANEACI&#211;N\SIG\Riesgos\2020\MONITOREO%20OAP\EVIDENCIAS\Jun\Juridica"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68"/>
  <sheetViews>
    <sheetView view="pageBreakPreview" topLeftCell="A65" zoomScale="50" zoomScaleNormal="44" zoomScaleSheetLayoutView="50" workbookViewId="0">
      <selection activeCell="K7" sqref="K7"/>
    </sheetView>
  </sheetViews>
  <sheetFormatPr baseColWidth="10" defaultColWidth="11.453125" defaultRowHeight="14.5" x14ac:dyDescent="0.35"/>
  <cols>
    <col min="1" max="1" width="14.1796875" style="30" customWidth="1"/>
    <col min="2" max="2" width="16.453125" style="30" customWidth="1"/>
    <col min="3" max="3" width="10.81640625" style="30" customWidth="1"/>
    <col min="4" max="4" width="20" style="30" customWidth="1"/>
    <col min="5" max="5" width="14.54296875" style="30" customWidth="1"/>
    <col min="6" max="6" width="38.1796875" style="30" customWidth="1"/>
    <col min="7" max="7" width="28.81640625" style="30" customWidth="1"/>
    <col min="8" max="9" width="4.26953125" style="30" customWidth="1"/>
    <col min="10" max="10" width="14.26953125" style="30" customWidth="1"/>
    <col min="11" max="11" width="37.453125" style="30" customWidth="1"/>
    <col min="12" max="13" width="3.26953125" style="30" customWidth="1"/>
    <col min="14" max="15" width="17.81640625" style="30" customWidth="1"/>
    <col min="16" max="17" width="22.453125" style="30" customWidth="1"/>
    <col min="18" max="18" width="24.81640625" style="30" customWidth="1"/>
    <col min="19" max="19" width="10.81640625" style="30" customWidth="1"/>
    <col min="20" max="20" width="12.26953125" style="30" customWidth="1"/>
    <col min="21" max="22" width="11.453125" style="30" customWidth="1"/>
    <col min="23" max="25" width="11.81640625" style="30" customWidth="1"/>
    <col min="26" max="27" width="7.26953125" style="30" customWidth="1"/>
    <col min="28" max="29" width="11.453125" style="30" customWidth="1"/>
    <col min="30" max="34" width="11.81640625" style="30" customWidth="1"/>
    <col min="35" max="16384" width="11.453125" style="30"/>
  </cols>
  <sheetData>
    <row r="1" spans="1:34" ht="30" customHeight="1" x14ac:dyDescent="0.35">
      <c r="A1" s="317"/>
      <c r="B1" s="318"/>
      <c r="C1" s="318"/>
      <c r="D1" s="318"/>
      <c r="E1" s="319"/>
      <c r="F1" s="213" t="s">
        <v>33</v>
      </c>
      <c r="G1" s="213"/>
      <c r="H1" s="213"/>
      <c r="I1" s="213"/>
      <c r="J1" s="213"/>
      <c r="K1" s="326" t="s">
        <v>34</v>
      </c>
      <c r="L1" s="327"/>
      <c r="M1" s="327"/>
      <c r="N1" s="327"/>
      <c r="O1" s="327"/>
      <c r="P1" s="327"/>
      <c r="Q1" s="327"/>
      <c r="R1" s="327"/>
      <c r="S1" s="327"/>
      <c r="T1" s="327"/>
      <c r="U1" s="327"/>
      <c r="V1" s="327"/>
      <c r="W1" s="327"/>
      <c r="X1" s="327"/>
      <c r="Y1" s="327"/>
      <c r="Z1" s="327"/>
      <c r="AA1" s="327"/>
      <c r="AB1" s="327"/>
      <c r="AC1" s="327"/>
      <c r="AD1" s="327"/>
      <c r="AE1" s="327"/>
      <c r="AF1" s="327"/>
      <c r="AG1" s="327"/>
      <c r="AH1" s="327"/>
    </row>
    <row r="2" spans="1:34" ht="30" customHeight="1" x14ac:dyDescent="0.35">
      <c r="A2" s="320"/>
      <c r="B2" s="321"/>
      <c r="C2" s="321"/>
      <c r="D2" s="321"/>
      <c r="E2" s="322"/>
      <c r="F2" s="213" t="s">
        <v>32</v>
      </c>
      <c r="G2" s="213"/>
      <c r="H2" s="213"/>
      <c r="I2" s="213"/>
      <c r="J2" s="213"/>
      <c r="K2" s="215" t="s">
        <v>41</v>
      </c>
      <c r="L2" s="246"/>
      <c r="M2" s="246"/>
      <c r="N2" s="246"/>
      <c r="O2" s="246"/>
      <c r="P2" s="246"/>
      <c r="Q2" s="246"/>
      <c r="R2" s="246"/>
      <c r="S2" s="246"/>
      <c r="T2" s="246"/>
      <c r="U2" s="246"/>
      <c r="V2" s="246"/>
      <c r="W2" s="246"/>
      <c r="X2" s="246"/>
      <c r="Y2" s="246"/>
      <c r="Z2" s="246"/>
      <c r="AA2" s="216"/>
      <c r="AB2" s="213" t="s">
        <v>35</v>
      </c>
      <c r="AC2" s="215" t="s">
        <v>42</v>
      </c>
      <c r="AD2" s="216"/>
      <c r="AE2" s="219" t="s">
        <v>36</v>
      </c>
      <c r="AF2" s="220"/>
      <c r="AG2" s="215">
        <v>5</v>
      </c>
      <c r="AH2" s="216"/>
    </row>
    <row r="3" spans="1:34" ht="30" customHeight="1" thickBot="1" x14ac:dyDescent="0.4">
      <c r="A3" s="323"/>
      <c r="B3" s="324"/>
      <c r="C3" s="324"/>
      <c r="D3" s="324"/>
      <c r="E3" s="325"/>
      <c r="F3" s="213"/>
      <c r="G3" s="213"/>
      <c r="H3" s="213"/>
      <c r="I3" s="213"/>
      <c r="J3" s="213"/>
      <c r="K3" s="217"/>
      <c r="L3" s="247"/>
      <c r="M3" s="247"/>
      <c r="N3" s="247"/>
      <c r="O3" s="247"/>
      <c r="P3" s="247"/>
      <c r="Q3" s="247"/>
      <c r="R3" s="247"/>
      <c r="S3" s="247"/>
      <c r="T3" s="247"/>
      <c r="U3" s="247"/>
      <c r="V3" s="247"/>
      <c r="W3" s="247"/>
      <c r="X3" s="247"/>
      <c r="Y3" s="247"/>
      <c r="Z3" s="247"/>
      <c r="AA3" s="218"/>
      <c r="AB3" s="214"/>
      <c r="AC3" s="217"/>
      <c r="AD3" s="218"/>
      <c r="AE3" s="221"/>
      <c r="AF3" s="222"/>
      <c r="AG3" s="217"/>
      <c r="AH3" s="218"/>
    </row>
    <row r="4" spans="1:34" ht="35.25" customHeight="1" x14ac:dyDescent="0.35">
      <c r="A4" s="334" t="s">
        <v>22</v>
      </c>
      <c r="B4" s="335"/>
      <c r="C4" s="335"/>
      <c r="D4" s="335"/>
      <c r="E4" s="335"/>
      <c r="F4" s="335"/>
      <c r="G4" s="335"/>
      <c r="H4" s="338" t="s">
        <v>0</v>
      </c>
      <c r="I4" s="339"/>
      <c r="J4" s="340"/>
      <c r="K4" s="35" t="s">
        <v>1</v>
      </c>
      <c r="L4" s="35"/>
      <c r="M4" s="35"/>
      <c r="N4" s="35"/>
      <c r="O4" s="344"/>
      <c r="P4" s="345"/>
      <c r="Q4" s="345"/>
      <c r="R4" s="345"/>
      <c r="S4" s="345"/>
      <c r="T4" s="345"/>
      <c r="U4" s="223" t="s">
        <v>355</v>
      </c>
      <c r="V4" s="224"/>
      <c r="W4" s="224"/>
      <c r="X4" s="224"/>
      <c r="Y4" s="224"/>
      <c r="Z4" s="224"/>
      <c r="AA4" s="225"/>
      <c r="AB4" s="223" t="s">
        <v>355</v>
      </c>
      <c r="AC4" s="224"/>
      <c r="AD4" s="224"/>
      <c r="AE4" s="224"/>
      <c r="AF4" s="224"/>
      <c r="AG4" s="224"/>
      <c r="AH4" s="225"/>
    </row>
    <row r="5" spans="1:34" ht="15" customHeight="1" x14ac:dyDescent="0.35">
      <c r="A5" s="336"/>
      <c r="B5" s="337"/>
      <c r="C5" s="337"/>
      <c r="D5" s="337"/>
      <c r="E5" s="337"/>
      <c r="F5" s="337"/>
      <c r="G5" s="337"/>
      <c r="H5" s="341"/>
      <c r="I5" s="342"/>
      <c r="J5" s="343"/>
      <c r="K5" s="214" t="s">
        <v>2</v>
      </c>
      <c r="L5" s="219" t="s">
        <v>3</v>
      </c>
      <c r="M5" s="307"/>
      <c r="N5" s="220"/>
      <c r="O5" s="331" t="s">
        <v>4</v>
      </c>
      <c r="P5" s="332"/>
      <c r="Q5" s="332"/>
      <c r="R5" s="332"/>
      <c r="S5" s="332"/>
      <c r="T5" s="332"/>
      <c r="U5" s="226" t="s">
        <v>26</v>
      </c>
      <c r="V5" s="227"/>
      <c r="W5" s="227" t="s">
        <v>27</v>
      </c>
      <c r="X5" s="227"/>
      <c r="Y5" s="227"/>
      <c r="Z5" s="228" t="s">
        <v>31</v>
      </c>
      <c r="AA5" s="229"/>
      <c r="AB5" s="226" t="s">
        <v>26</v>
      </c>
      <c r="AC5" s="227"/>
      <c r="AD5" s="227" t="s">
        <v>27</v>
      </c>
      <c r="AE5" s="227"/>
      <c r="AF5" s="227"/>
      <c r="AG5" s="228" t="s">
        <v>31</v>
      </c>
      <c r="AH5" s="229"/>
    </row>
    <row r="6" spans="1:34" ht="12.75" customHeight="1" x14ac:dyDescent="0.35">
      <c r="A6" s="214" t="s">
        <v>5</v>
      </c>
      <c r="B6" s="214" t="s">
        <v>6</v>
      </c>
      <c r="C6" s="219" t="s">
        <v>7</v>
      </c>
      <c r="D6" s="220"/>
      <c r="E6" s="214" t="s">
        <v>8</v>
      </c>
      <c r="F6" s="214" t="s">
        <v>147</v>
      </c>
      <c r="G6" s="214" t="s">
        <v>9</v>
      </c>
      <c r="H6" s="309" t="s">
        <v>10</v>
      </c>
      <c r="I6" s="311" t="s">
        <v>11</v>
      </c>
      <c r="J6" s="214" t="s">
        <v>12</v>
      </c>
      <c r="K6" s="333"/>
      <c r="L6" s="328"/>
      <c r="M6" s="329"/>
      <c r="N6" s="330"/>
      <c r="O6" s="214" t="s">
        <v>13</v>
      </c>
      <c r="P6" s="214" t="s">
        <v>14</v>
      </c>
      <c r="Q6" s="214" t="s">
        <v>57</v>
      </c>
      <c r="R6" s="214" t="s">
        <v>15</v>
      </c>
      <c r="S6" s="219" t="s">
        <v>16</v>
      </c>
      <c r="T6" s="307"/>
      <c r="U6" s="226"/>
      <c r="V6" s="227"/>
      <c r="W6" s="227"/>
      <c r="X6" s="227"/>
      <c r="Y6" s="227"/>
      <c r="Z6" s="230"/>
      <c r="AA6" s="231"/>
      <c r="AB6" s="226"/>
      <c r="AC6" s="227"/>
      <c r="AD6" s="227"/>
      <c r="AE6" s="227"/>
      <c r="AF6" s="227"/>
      <c r="AG6" s="230"/>
      <c r="AH6" s="231"/>
    </row>
    <row r="7" spans="1:34" ht="53.25" customHeight="1" x14ac:dyDescent="0.35">
      <c r="A7" s="313"/>
      <c r="B7" s="313"/>
      <c r="C7" s="221"/>
      <c r="D7" s="222"/>
      <c r="E7" s="313"/>
      <c r="F7" s="313"/>
      <c r="G7" s="313"/>
      <c r="H7" s="310"/>
      <c r="I7" s="312"/>
      <c r="J7" s="313"/>
      <c r="K7" s="37" t="s">
        <v>17</v>
      </c>
      <c r="L7" s="309" t="s">
        <v>10</v>
      </c>
      <c r="M7" s="311" t="s">
        <v>11</v>
      </c>
      <c r="N7" s="214" t="s">
        <v>18</v>
      </c>
      <c r="O7" s="313"/>
      <c r="P7" s="313"/>
      <c r="Q7" s="313"/>
      <c r="R7" s="313"/>
      <c r="S7" s="221"/>
      <c r="T7" s="308"/>
      <c r="U7" s="232" t="s">
        <v>350</v>
      </c>
      <c r="V7" s="233"/>
      <c r="W7" s="227" t="s">
        <v>357</v>
      </c>
      <c r="X7" s="227"/>
      <c r="Y7" s="227"/>
      <c r="Z7" s="234" t="s">
        <v>347</v>
      </c>
      <c r="AA7" s="235"/>
      <c r="AB7" s="232" t="s">
        <v>358</v>
      </c>
      <c r="AC7" s="233"/>
      <c r="AD7" s="227" t="s">
        <v>353</v>
      </c>
      <c r="AE7" s="227"/>
      <c r="AF7" s="227"/>
      <c r="AG7" s="234" t="s">
        <v>354</v>
      </c>
      <c r="AH7" s="235"/>
    </row>
    <row r="8" spans="1:34" ht="48" customHeight="1" thickBot="1" x14ac:dyDescent="0.4">
      <c r="A8" s="313"/>
      <c r="B8" s="313"/>
      <c r="C8" s="221"/>
      <c r="D8" s="222"/>
      <c r="E8" s="313"/>
      <c r="F8" s="313"/>
      <c r="G8" s="313"/>
      <c r="H8" s="310"/>
      <c r="I8" s="312"/>
      <c r="J8" s="313"/>
      <c r="K8" s="38" t="s">
        <v>19</v>
      </c>
      <c r="L8" s="310"/>
      <c r="M8" s="312"/>
      <c r="N8" s="313"/>
      <c r="O8" s="313"/>
      <c r="P8" s="313"/>
      <c r="Q8" s="313"/>
      <c r="R8" s="313"/>
      <c r="S8" s="39" t="s">
        <v>20</v>
      </c>
      <c r="T8" s="132" t="s">
        <v>21</v>
      </c>
      <c r="U8" s="133" t="s">
        <v>37</v>
      </c>
      <c r="V8" s="40" t="s">
        <v>28</v>
      </c>
      <c r="W8" s="40" t="s">
        <v>38</v>
      </c>
      <c r="X8" s="40" t="s">
        <v>39</v>
      </c>
      <c r="Y8" s="40" t="s">
        <v>29</v>
      </c>
      <c r="Z8" s="40" t="s">
        <v>40</v>
      </c>
      <c r="AA8" s="134" t="s">
        <v>30</v>
      </c>
      <c r="AB8" s="133" t="s">
        <v>37</v>
      </c>
      <c r="AC8" s="40" t="s">
        <v>28</v>
      </c>
      <c r="AD8" s="40" t="s">
        <v>38</v>
      </c>
      <c r="AE8" s="40" t="s">
        <v>39</v>
      </c>
      <c r="AF8" s="40" t="s">
        <v>29</v>
      </c>
      <c r="AG8" s="40" t="s">
        <v>40</v>
      </c>
      <c r="AH8" s="134" t="s">
        <v>30</v>
      </c>
    </row>
    <row r="9" spans="1:34" s="62" customFormat="1" ht="134.25" customHeight="1" x14ac:dyDescent="0.35">
      <c r="A9" s="300" t="s">
        <v>43</v>
      </c>
      <c r="B9" s="260" t="s">
        <v>44</v>
      </c>
      <c r="C9" s="302" t="s">
        <v>45</v>
      </c>
      <c r="D9" s="303"/>
      <c r="E9" s="260" t="s">
        <v>99</v>
      </c>
      <c r="F9" s="135" t="s">
        <v>46</v>
      </c>
      <c r="G9" s="278" t="s">
        <v>48</v>
      </c>
      <c r="H9" s="260" t="s">
        <v>50</v>
      </c>
      <c r="I9" s="260" t="s">
        <v>49</v>
      </c>
      <c r="J9" s="263" t="s">
        <v>51</v>
      </c>
      <c r="K9" s="136" t="s">
        <v>171</v>
      </c>
      <c r="L9" s="260" t="s">
        <v>50</v>
      </c>
      <c r="M9" s="260" t="s">
        <v>52</v>
      </c>
      <c r="N9" s="263" t="s">
        <v>53</v>
      </c>
      <c r="O9" s="253" t="s">
        <v>54</v>
      </c>
      <c r="P9" s="135" t="s">
        <v>55</v>
      </c>
      <c r="Q9" s="135" t="s">
        <v>58</v>
      </c>
      <c r="R9" s="137" t="s">
        <v>60</v>
      </c>
      <c r="S9" s="138">
        <v>44013</v>
      </c>
      <c r="T9" s="139">
        <v>44377</v>
      </c>
      <c r="U9" s="140" t="s">
        <v>348</v>
      </c>
      <c r="V9" s="141" t="s">
        <v>348</v>
      </c>
      <c r="W9" s="141" t="s">
        <v>348</v>
      </c>
      <c r="X9" s="141" t="s">
        <v>348</v>
      </c>
      <c r="Y9" s="141" t="s">
        <v>348</v>
      </c>
      <c r="Z9" s="141" t="s">
        <v>348</v>
      </c>
      <c r="AA9" s="142" t="s">
        <v>348</v>
      </c>
      <c r="AB9" s="140" t="s">
        <v>348</v>
      </c>
      <c r="AC9" s="141" t="s">
        <v>348</v>
      </c>
      <c r="AD9" s="141" t="s">
        <v>348</v>
      </c>
      <c r="AE9" s="141" t="s">
        <v>348</v>
      </c>
      <c r="AF9" s="141" t="s">
        <v>348</v>
      </c>
      <c r="AG9" s="141" t="s">
        <v>348</v>
      </c>
      <c r="AH9" s="142" t="s">
        <v>348</v>
      </c>
    </row>
    <row r="10" spans="1:34" s="62" customFormat="1" ht="105.75" customHeight="1" x14ac:dyDescent="0.35">
      <c r="A10" s="301"/>
      <c r="B10" s="261"/>
      <c r="C10" s="295"/>
      <c r="D10" s="296"/>
      <c r="E10" s="261"/>
      <c r="F10" s="143" t="s">
        <v>47</v>
      </c>
      <c r="G10" s="279"/>
      <c r="H10" s="261"/>
      <c r="I10" s="261"/>
      <c r="J10" s="264"/>
      <c r="K10" s="144" t="s">
        <v>172</v>
      </c>
      <c r="L10" s="261"/>
      <c r="M10" s="261"/>
      <c r="N10" s="264"/>
      <c r="O10" s="254"/>
      <c r="P10" s="143" t="s">
        <v>56</v>
      </c>
      <c r="Q10" s="143" t="s">
        <v>59</v>
      </c>
      <c r="R10" s="145" t="s">
        <v>60</v>
      </c>
      <c r="S10" s="146">
        <v>44013</v>
      </c>
      <c r="T10" s="147">
        <v>44377</v>
      </c>
      <c r="U10" s="148" t="s">
        <v>348</v>
      </c>
      <c r="V10" s="149" t="s">
        <v>348</v>
      </c>
      <c r="W10" s="149" t="s">
        <v>348</v>
      </c>
      <c r="X10" s="149" t="s">
        <v>348</v>
      </c>
      <c r="Y10" s="149" t="s">
        <v>348</v>
      </c>
      <c r="Z10" s="149" t="s">
        <v>348</v>
      </c>
      <c r="AA10" s="150" t="s">
        <v>348</v>
      </c>
      <c r="AB10" s="148" t="s">
        <v>348</v>
      </c>
      <c r="AC10" s="149" t="s">
        <v>348</v>
      </c>
      <c r="AD10" s="149" t="s">
        <v>348</v>
      </c>
      <c r="AE10" s="149" t="s">
        <v>348</v>
      </c>
      <c r="AF10" s="149" t="s">
        <v>348</v>
      </c>
      <c r="AG10" s="149" t="s">
        <v>348</v>
      </c>
      <c r="AH10" s="150" t="s">
        <v>348</v>
      </c>
    </row>
    <row r="11" spans="1:34" s="62" customFormat="1" ht="14.25" customHeight="1" thickBot="1" x14ac:dyDescent="0.4">
      <c r="A11" s="301"/>
      <c r="B11" s="261"/>
      <c r="C11" s="295"/>
      <c r="D11" s="296"/>
      <c r="E11" s="261"/>
      <c r="F11" s="151"/>
      <c r="G11" s="279"/>
      <c r="H11" s="261"/>
      <c r="I11" s="261"/>
      <c r="J11" s="264"/>
      <c r="K11" s="152"/>
      <c r="L11" s="261"/>
      <c r="M11" s="261"/>
      <c r="N11" s="264"/>
      <c r="O11" s="255"/>
      <c r="P11" s="151"/>
      <c r="Q11" s="151"/>
      <c r="R11" s="78"/>
      <c r="S11" s="153"/>
      <c r="T11" s="154"/>
      <c r="U11" s="155"/>
      <c r="V11" s="156"/>
      <c r="W11" s="156"/>
      <c r="X11" s="156"/>
      <c r="Y11" s="156"/>
      <c r="Z11" s="157"/>
      <c r="AA11" s="158"/>
      <c r="AB11" s="155"/>
      <c r="AC11" s="156"/>
      <c r="AD11" s="156"/>
      <c r="AE11" s="156"/>
      <c r="AF11" s="156"/>
      <c r="AG11" s="157"/>
      <c r="AH11" s="158"/>
    </row>
    <row r="12" spans="1:34" s="62" customFormat="1" ht="90" customHeight="1" thickBot="1" x14ac:dyDescent="0.4">
      <c r="A12" s="41" t="s">
        <v>226</v>
      </c>
      <c r="B12" s="42" t="s">
        <v>44</v>
      </c>
      <c r="C12" s="315" t="s">
        <v>229</v>
      </c>
      <c r="D12" s="316"/>
      <c r="E12" s="43" t="s">
        <v>251</v>
      </c>
      <c r="F12" s="44" t="s">
        <v>230</v>
      </c>
      <c r="G12" s="45" t="s">
        <v>231</v>
      </c>
      <c r="H12" s="43" t="s">
        <v>66</v>
      </c>
      <c r="I12" s="43" t="s">
        <v>78</v>
      </c>
      <c r="J12" s="46" t="s">
        <v>79</v>
      </c>
      <c r="K12" s="47" t="s">
        <v>232</v>
      </c>
      <c r="L12" s="43" t="s">
        <v>50</v>
      </c>
      <c r="M12" s="43" t="s">
        <v>82</v>
      </c>
      <c r="N12" s="48" t="s">
        <v>65</v>
      </c>
      <c r="O12" s="49" t="s">
        <v>54</v>
      </c>
      <c r="P12" s="44" t="s">
        <v>233</v>
      </c>
      <c r="Q12" s="44" t="s">
        <v>234</v>
      </c>
      <c r="R12" s="43" t="s">
        <v>235</v>
      </c>
      <c r="S12" s="50">
        <v>43862</v>
      </c>
      <c r="T12" s="159">
        <v>44042</v>
      </c>
      <c r="U12" s="160" t="s">
        <v>330</v>
      </c>
      <c r="V12" s="161" t="s">
        <v>331</v>
      </c>
      <c r="W12" s="162" t="s">
        <v>332</v>
      </c>
      <c r="X12" s="163" t="s">
        <v>333</v>
      </c>
      <c r="Y12" s="162" t="s">
        <v>311</v>
      </c>
      <c r="Z12" s="56"/>
      <c r="AA12" s="57"/>
      <c r="AB12" s="58" t="s">
        <v>366</v>
      </c>
      <c r="AC12" s="59" t="s">
        <v>367</v>
      </c>
      <c r="AD12" s="60" t="s">
        <v>386</v>
      </c>
      <c r="AE12" s="61" t="s">
        <v>368</v>
      </c>
      <c r="AF12" s="60" t="s">
        <v>378</v>
      </c>
      <c r="AG12" s="56"/>
      <c r="AH12" s="57"/>
    </row>
    <row r="13" spans="1:34" s="164" customFormat="1" ht="79.5" customHeight="1" x14ac:dyDescent="0.35">
      <c r="A13" s="300" t="s">
        <v>43</v>
      </c>
      <c r="B13" s="260" t="s">
        <v>89</v>
      </c>
      <c r="C13" s="302" t="s">
        <v>61</v>
      </c>
      <c r="D13" s="303"/>
      <c r="E13" s="260" t="s">
        <v>99</v>
      </c>
      <c r="F13" s="135" t="s">
        <v>62</v>
      </c>
      <c r="G13" s="278" t="s">
        <v>173</v>
      </c>
      <c r="H13" s="260" t="s">
        <v>64</v>
      </c>
      <c r="I13" s="260" t="s">
        <v>49</v>
      </c>
      <c r="J13" s="314" t="s">
        <v>65</v>
      </c>
      <c r="K13" s="136" t="s">
        <v>174</v>
      </c>
      <c r="L13" s="260" t="s">
        <v>66</v>
      </c>
      <c r="M13" s="260" t="s">
        <v>67</v>
      </c>
      <c r="N13" s="263" t="s">
        <v>53</v>
      </c>
      <c r="O13" s="253" t="s">
        <v>54</v>
      </c>
      <c r="P13" s="135" t="s">
        <v>68</v>
      </c>
      <c r="Q13" s="135" t="s">
        <v>70</v>
      </c>
      <c r="R13" s="137" t="s">
        <v>72</v>
      </c>
      <c r="S13" s="138">
        <v>44013</v>
      </c>
      <c r="T13" s="139">
        <v>44377</v>
      </c>
      <c r="U13" s="140" t="s">
        <v>348</v>
      </c>
      <c r="V13" s="141" t="s">
        <v>348</v>
      </c>
      <c r="W13" s="141" t="s">
        <v>348</v>
      </c>
      <c r="X13" s="141" t="s">
        <v>348</v>
      </c>
      <c r="Y13" s="141" t="s">
        <v>348</v>
      </c>
      <c r="Z13" s="141" t="s">
        <v>348</v>
      </c>
      <c r="AA13" s="142" t="s">
        <v>348</v>
      </c>
      <c r="AB13" s="140" t="s">
        <v>348</v>
      </c>
      <c r="AC13" s="141" t="s">
        <v>348</v>
      </c>
      <c r="AD13" s="141" t="s">
        <v>348</v>
      </c>
      <c r="AE13" s="141" t="s">
        <v>348</v>
      </c>
      <c r="AF13" s="141" t="s">
        <v>348</v>
      </c>
      <c r="AG13" s="141" t="s">
        <v>348</v>
      </c>
      <c r="AH13" s="142" t="s">
        <v>348</v>
      </c>
    </row>
    <row r="14" spans="1:34" s="165" customFormat="1" ht="146.25" customHeight="1" x14ac:dyDescent="0.35">
      <c r="A14" s="301"/>
      <c r="B14" s="261"/>
      <c r="C14" s="295"/>
      <c r="D14" s="296"/>
      <c r="E14" s="261"/>
      <c r="F14" s="143" t="s">
        <v>63</v>
      </c>
      <c r="G14" s="279"/>
      <c r="H14" s="261"/>
      <c r="I14" s="261"/>
      <c r="J14" s="291"/>
      <c r="K14" s="144" t="s">
        <v>175</v>
      </c>
      <c r="L14" s="261"/>
      <c r="M14" s="261"/>
      <c r="N14" s="264"/>
      <c r="O14" s="254"/>
      <c r="P14" s="143" t="s">
        <v>69</v>
      </c>
      <c r="Q14" s="143" t="s">
        <v>71</v>
      </c>
      <c r="R14" s="145" t="s">
        <v>72</v>
      </c>
      <c r="S14" s="146">
        <v>44013</v>
      </c>
      <c r="T14" s="147">
        <v>44285</v>
      </c>
      <c r="U14" s="148" t="s">
        <v>348</v>
      </c>
      <c r="V14" s="149" t="s">
        <v>348</v>
      </c>
      <c r="W14" s="149" t="s">
        <v>348</v>
      </c>
      <c r="X14" s="149" t="s">
        <v>348</v>
      </c>
      <c r="Y14" s="149" t="s">
        <v>348</v>
      </c>
      <c r="Z14" s="149" t="s">
        <v>348</v>
      </c>
      <c r="AA14" s="150" t="s">
        <v>348</v>
      </c>
      <c r="AB14" s="148" t="s">
        <v>348</v>
      </c>
      <c r="AC14" s="149" t="s">
        <v>348</v>
      </c>
      <c r="AD14" s="149" t="s">
        <v>348</v>
      </c>
      <c r="AE14" s="149" t="s">
        <v>348</v>
      </c>
      <c r="AF14" s="149" t="s">
        <v>348</v>
      </c>
      <c r="AG14" s="149" t="s">
        <v>348</v>
      </c>
      <c r="AH14" s="150" t="s">
        <v>348</v>
      </c>
    </row>
    <row r="15" spans="1:34" s="171" customFormat="1" ht="46.5" customHeight="1" thickBot="1" x14ac:dyDescent="0.4">
      <c r="A15" s="304"/>
      <c r="B15" s="262"/>
      <c r="C15" s="305"/>
      <c r="D15" s="306"/>
      <c r="E15" s="262"/>
      <c r="F15" s="166"/>
      <c r="G15" s="280"/>
      <c r="H15" s="262"/>
      <c r="I15" s="262"/>
      <c r="J15" s="292"/>
      <c r="K15" s="119"/>
      <c r="L15" s="262"/>
      <c r="M15" s="262"/>
      <c r="N15" s="265"/>
      <c r="O15" s="255"/>
      <c r="P15" s="166"/>
      <c r="Q15" s="166"/>
      <c r="R15" s="167"/>
      <c r="S15" s="168"/>
      <c r="T15" s="169"/>
      <c r="U15" s="170"/>
      <c r="V15" s="125"/>
      <c r="W15" s="125"/>
      <c r="X15" s="125"/>
      <c r="Y15" s="125"/>
      <c r="Z15" s="125"/>
      <c r="AA15" s="126"/>
      <c r="AB15" s="170"/>
      <c r="AC15" s="125"/>
      <c r="AD15" s="125"/>
      <c r="AE15" s="125"/>
      <c r="AF15" s="125"/>
      <c r="AG15" s="125"/>
      <c r="AH15" s="126"/>
    </row>
    <row r="16" spans="1:34" s="62" customFormat="1" ht="82.5" customHeight="1" thickBot="1" x14ac:dyDescent="0.4">
      <c r="A16" s="300" t="s">
        <v>43</v>
      </c>
      <c r="B16" s="260" t="s">
        <v>73</v>
      </c>
      <c r="C16" s="302" t="s">
        <v>74</v>
      </c>
      <c r="D16" s="303"/>
      <c r="E16" s="260" t="s">
        <v>99</v>
      </c>
      <c r="F16" s="135" t="s">
        <v>75</v>
      </c>
      <c r="G16" s="278" t="s">
        <v>77</v>
      </c>
      <c r="H16" s="260" t="s">
        <v>66</v>
      </c>
      <c r="I16" s="260" t="s">
        <v>78</v>
      </c>
      <c r="J16" s="253" t="s">
        <v>79</v>
      </c>
      <c r="K16" s="136" t="s">
        <v>80</v>
      </c>
      <c r="L16" s="260" t="s">
        <v>50</v>
      </c>
      <c r="M16" s="260" t="s">
        <v>82</v>
      </c>
      <c r="N16" s="274" t="s">
        <v>65</v>
      </c>
      <c r="O16" s="253" t="s">
        <v>54</v>
      </c>
      <c r="P16" s="135" t="s">
        <v>83</v>
      </c>
      <c r="Q16" s="135" t="s">
        <v>86</v>
      </c>
      <c r="R16" s="137" t="s">
        <v>176</v>
      </c>
      <c r="S16" s="138">
        <v>44013</v>
      </c>
      <c r="T16" s="139">
        <v>44407</v>
      </c>
      <c r="U16" s="140" t="s">
        <v>348</v>
      </c>
      <c r="V16" s="141" t="s">
        <v>348</v>
      </c>
      <c r="W16" s="141" t="s">
        <v>348</v>
      </c>
      <c r="X16" s="141" t="s">
        <v>348</v>
      </c>
      <c r="Y16" s="141" t="s">
        <v>348</v>
      </c>
      <c r="Z16" s="141" t="s">
        <v>348</v>
      </c>
      <c r="AA16" s="142" t="s">
        <v>348</v>
      </c>
      <c r="AB16" s="140" t="s">
        <v>348</v>
      </c>
      <c r="AC16" s="141" t="s">
        <v>348</v>
      </c>
      <c r="AD16" s="141" t="s">
        <v>348</v>
      </c>
      <c r="AE16" s="141" t="s">
        <v>348</v>
      </c>
      <c r="AF16" s="141" t="s">
        <v>348</v>
      </c>
      <c r="AG16" s="141" t="s">
        <v>348</v>
      </c>
      <c r="AH16" s="142" t="s">
        <v>348</v>
      </c>
    </row>
    <row r="17" spans="1:34" s="62" customFormat="1" ht="96" customHeight="1" x14ac:dyDescent="0.35">
      <c r="A17" s="301"/>
      <c r="B17" s="261"/>
      <c r="C17" s="295"/>
      <c r="D17" s="296"/>
      <c r="E17" s="261"/>
      <c r="F17" s="143" t="s">
        <v>76</v>
      </c>
      <c r="G17" s="279"/>
      <c r="H17" s="261"/>
      <c r="I17" s="261"/>
      <c r="J17" s="254"/>
      <c r="K17" s="144" t="s">
        <v>81</v>
      </c>
      <c r="L17" s="261"/>
      <c r="M17" s="261"/>
      <c r="N17" s="275"/>
      <c r="O17" s="254"/>
      <c r="P17" s="143" t="s">
        <v>84</v>
      </c>
      <c r="Q17" s="143" t="s">
        <v>85</v>
      </c>
      <c r="R17" s="145" t="s">
        <v>176</v>
      </c>
      <c r="S17" s="172">
        <v>44013</v>
      </c>
      <c r="T17" s="173">
        <v>44165</v>
      </c>
      <c r="U17" s="140" t="s">
        <v>348</v>
      </c>
      <c r="V17" s="141" t="s">
        <v>348</v>
      </c>
      <c r="W17" s="141" t="s">
        <v>348</v>
      </c>
      <c r="X17" s="141" t="s">
        <v>348</v>
      </c>
      <c r="Y17" s="141" t="s">
        <v>348</v>
      </c>
      <c r="Z17" s="141" t="s">
        <v>348</v>
      </c>
      <c r="AA17" s="142" t="s">
        <v>348</v>
      </c>
      <c r="AB17" s="140" t="s">
        <v>348</v>
      </c>
      <c r="AC17" s="141" t="s">
        <v>348</v>
      </c>
      <c r="AD17" s="141" t="s">
        <v>348</v>
      </c>
      <c r="AE17" s="141" t="s">
        <v>348</v>
      </c>
      <c r="AF17" s="141" t="s">
        <v>348</v>
      </c>
      <c r="AG17" s="141" t="s">
        <v>348</v>
      </c>
      <c r="AH17" s="142" t="s">
        <v>348</v>
      </c>
    </row>
    <row r="18" spans="1:34" s="62" customFormat="1" ht="20.25" customHeight="1" thickBot="1" x14ac:dyDescent="0.4">
      <c r="A18" s="304"/>
      <c r="B18" s="262"/>
      <c r="C18" s="305"/>
      <c r="D18" s="306"/>
      <c r="E18" s="262"/>
      <c r="F18" s="166"/>
      <c r="G18" s="280"/>
      <c r="H18" s="262"/>
      <c r="I18" s="262"/>
      <c r="J18" s="255"/>
      <c r="K18" s="174"/>
      <c r="L18" s="262"/>
      <c r="M18" s="262"/>
      <c r="N18" s="276"/>
      <c r="O18" s="255"/>
      <c r="P18" s="166"/>
      <c r="Q18" s="166"/>
      <c r="R18" s="167"/>
      <c r="S18" s="156"/>
      <c r="T18" s="175"/>
      <c r="U18" s="176"/>
      <c r="V18" s="177"/>
      <c r="W18" s="177"/>
      <c r="X18" s="177"/>
      <c r="Y18" s="177"/>
      <c r="Z18" s="177"/>
      <c r="AA18" s="178"/>
      <c r="AB18" s="176"/>
      <c r="AC18" s="177"/>
      <c r="AD18" s="177"/>
      <c r="AE18" s="177"/>
      <c r="AF18" s="177"/>
      <c r="AG18" s="177"/>
      <c r="AH18" s="178"/>
    </row>
    <row r="19" spans="1:34" s="62" customFormat="1" ht="124.5" customHeight="1" thickBot="1" x14ac:dyDescent="0.4">
      <c r="A19" s="63" t="s">
        <v>43</v>
      </c>
      <c r="B19" s="43" t="s">
        <v>73</v>
      </c>
      <c r="C19" s="315" t="s">
        <v>305</v>
      </c>
      <c r="D19" s="316"/>
      <c r="E19" s="43" t="s">
        <v>251</v>
      </c>
      <c r="F19" s="44" t="s">
        <v>237</v>
      </c>
      <c r="G19" s="45" t="s">
        <v>238</v>
      </c>
      <c r="H19" s="43" t="s">
        <v>50</v>
      </c>
      <c r="I19" s="43" t="s">
        <v>78</v>
      </c>
      <c r="J19" s="46" t="s">
        <v>79</v>
      </c>
      <c r="K19" s="47" t="s">
        <v>239</v>
      </c>
      <c r="L19" s="43" t="s">
        <v>50</v>
      </c>
      <c r="M19" s="43" t="s">
        <v>82</v>
      </c>
      <c r="N19" s="64" t="s">
        <v>65</v>
      </c>
      <c r="O19" s="49" t="s">
        <v>54</v>
      </c>
      <c r="P19" s="44" t="s">
        <v>240</v>
      </c>
      <c r="Q19" s="65" t="s">
        <v>265</v>
      </c>
      <c r="R19" s="43" t="s">
        <v>241</v>
      </c>
      <c r="S19" s="50">
        <v>43862</v>
      </c>
      <c r="T19" s="179">
        <v>44195</v>
      </c>
      <c r="U19" s="180" t="s">
        <v>322</v>
      </c>
      <c r="V19" s="66" t="s">
        <v>323</v>
      </c>
      <c r="W19" s="60" t="s">
        <v>324</v>
      </c>
      <c r="X19" s="61" t="s">
        <v>325</v>
      </c>
      <c r="Y19" s="67" t="s">
        <v>326</v>
      </c>
      <c r="Z19" s="56"/>
      <c r="AA19" s="57"/>
      <c r="AB19" s="66" t="s">
        <v>373</v>
      </c>
      <c r="AC19" s="66" t="s">
        <v>364</v>
      </c>
      <c r="AD19" s="60" t="s">
        <v>387</v>
      </c>
      <c r="AE19" s="60" t="s">
        <v>111</v>
      </c>
      <c r="AF19" s="60" t="s">
        <v>378</v>
      </c>
      <c r="AG19" s="56"/>
      <c r="AH19" s="57"/>
    </row>
    <row r="20" spans="1:34" s="62" customFormat="1" ht="83.25" customHeight="1" x14ac:dyDescent="0.35">
      <c r="A20" s="301" t="s">
        <v>87</v>
      </c>
      <c r="B20" s="261" t="s">
        <v>88</v>
      </c>
      <c r="C20" s="295" t="s">
        <v>90</v>
      </c>
      <c r="D20" s="296"/>
      <c r="E20" s="261" t="s">
        <v>99</v>
      </c>
      <c r="F20" s="181" t="s">
        <v>177</v>
      </c>
      <c r="G20" s="279" t="s">
        <v>91</v>
      </c>
      <c r="H20" s="261" t="s">
        <v>64</v>
      </c>
      <c r="I20" s="261" t="s">
        <v>49</v>
      </c>
      <c r="J20" s="291" t="s">
        <v>65</v>
      </c>
      <c r="K20" s="182" t="s">
        <v>283</v>
      </c>
      <c r="L20" s="261" t="s">
        <v>50</v>
      </c>
      <c r="M20" s="261" t="s">
        <v>52</v>
      </c>
      <c r="N20" s="264" t="s">
        <v>53</v>
      </c>
      <c r="O20" s="254" t="s">
        <v>54</v>
      </c>
      <c r="P20" s="181" t="s">
        <v>93</v>
      </c>
      <c r="Q20" s="181" t="s">
        <v>284</v>
      </c>
      <c r="R20" s="183" t="s">
        <v>95</v>
      </c>
      <c r="S20" s="146">
        <v>44013</v>
      </c>
      <c r="T20" s="147">
        <v>44377</v>
      </c>
      <c r="U20" s="184" t="s">
        <v>348</v>
      </c>
      <c r="V20" s="185" t="s">
        <v>348</v>
      </c>
      <c r="W20" s="185" t="s">
        <v>348</v>
      </c>
      <c r="X20" s="185" t="s">
        <v>348</v>
      </c>
      <c r="Y20" s="185" t="s">
        <v>348</v>
      </c>
      <c r="Z20" s="149" t="s">
        <v>348</v>
      </c>
      <c r="AA20" s="150" t="s">
        <v>348</v>
      </c>
      <c r="AB20" s="184" t="s">
        <v>348</v>
      </c>
      <c r="AC20" s="185" t="s">
        <v>348</v>
      </c>
      <c r="AD20" s="185" t="s">
        <v>348</v>
      </c>
      <c r="AE20" s="185" t="s">
        <v>348</v>
      </c>
      <c r="AF20" s="185" t="s">
        <v>348</v>
      </c>
      <c r="AG20" s="149" t="s">
        <v>348</v>
      </c>
      <c r="AH20" s="150" t="s">
        <v>348</v>
      </c>
    </row>
    <row r="21" spans="1:34" s="62" customFormat="1" ht="108" customHeight="1" x14ac:dyDescent="0.35">
      <c r="A21" s="301"/>
      <c r="B21" s="261"/>
      <c r="C21" s="295"/>
      <c r="D21" s="296"/>
      <c r="E21" s="261"/>
      <c r="F21" s="143" t="s">
        <v>178</v>
      </c>
      <c r="G21" s="279"/>
      <c r="H21" s="261"/>
      <c r="I21" s="261"/>
      <c r="J21" s="291"/>
      <c r="K21" s="144" t="s">
        <v>282</v>
      </c>
      <c r="L21" s="261"/>
      <c r="M21" s="261"/>
      <c r="N21" s="264"/>
      <c r="O21" s="254"/>
      <c r="P21" s="143" t="s">
        <v>179</v>
      </c>
      <c r="Q21" s="143" t="s">
        <v>180</v>
      </c>
      <c r="R21" s="145" t="s">
        <v>94</v>
      </c>
      <c r="S21" s="172">
        <v>44013</v>
      </c>
      <c r="T21" s="173">
        <v>44377</v>
      </c>
      <c r="U21" s="148" t="s">
        <v>348</v>
      </c>
      <c r="V21" s="149" t="s">
        <v>348</v>
      </c>
      <c r="W21" s="149" t="s">
        <v>348</v>
      </c>
      <c r="X21" s="149" t="s">
        <v>348</v>
      </c>
      <c r="Y21" s="149" t="s">
        <v>348</v>
      </c>
      <c r="Z21" s="149" t="s">
        <v>348</v>
      </c>
      <c r="AA21" s="150" t="s">
        <v>348</v>
      </c>
      <c r="AB21" s="148" t="s">
        <v>348</v>
      </c>
      <c r="AC21" s="149" t="s">
        <v>348</v>
      </c>
      <c r="AD21" s="149" t="s">
        <v>348</v>
      </c>
      <c r="AE21" s="149" t="s">
        <v>348</v>
      </c>
      <c r="AF21" s="149" t="s">
        <v>348</v>
      </c>
      <c r="AG21" s="149" t="s">
        <v>348</v>
      </c>
      <c r="AH21" s="150" t="s">
        <v>348</v>
      </c>
    </row>
    <row r="22" spans="1:34" s="62" customFormat="1" ht="21.75" customHeight="1" thickBot="1" x14ac:dyDescent="0.4">
      <c r="A22" s="304"/>
      <c r="B22" s="262"/>
      <c r="C22" s="305"/>
      <c r="D22" s="306"/>
      <c r="E22" s="262"/>
      <c r="F22" s="151"/>
      <c r="G22" s="280"/>
      <c r="H22" s="262"/>
      <c r="I22" s="262"/>
      <c r="J22" s="292"/>
      <c r="K22" s="152"/>
      <c r="L22" s="262"/>
      <c r="M22" s="262"/>
      <c r="N22" s="265"/>
      <c r="O22" s="255"/>
      <c r="P22" s="151"/>
      <c r="Q22" s="151"/>
      <c r="R22" s="78"/>
      <c r="S22" s="153"/>
      <c r="T22" s="154"/>
      <c r="U22" s="186"/>
      <c r="V22" s="157"/>
      <c r="W22" s="157"/>
      <c r="X22" s="157"/>
      <c r="Y22" s="157"/>
      <c r="Z22" s="157"/>
      <c r="AA22" s="158"/>
      <c r="AB22" s="186"/>
      <c r="AC22" s="157"/>
      <c r="AD22" s="157"/>
      <c r="AE22" s="157"/>
      <c r="AF22" s="157"/>
      <c r="AG22" s="157"/>
      <c r="AH22" s="158"/>
    </row>
    <row r="23" spans="1:34" s="62" customFormat="1" ht="201.75" customHeight="1" x14ac:dyDescent="0.35">
      <c r="A23" s="300" t="s">
        <v>87</v>
      </c>
      <c r="B23" s="260" t="s">
        <v>96</v>
      </c>
      <c r="C23" s="302" t="s">
        <v>97</v>
      </c>
      <c r="D23" s="303"/>
      <c r="E23" s="260" t="s">
        <v>98</v>
      </c>
      <c r="F23" s="135" t="s">
        <v>100</v>
      </c>
      <c r="G23" s="278" t="s">
        <v>103</v>
      </c>
      <c r="H23" s="260" t="s">
        <v>104</v>
      </c>
      <c r="I23" s="260" t="s">
        <v>78</v>
      </c>
      <c r="J23" s="314" t="s">
        <v>65</v>
      </c>
      <c r="K23" s="136" t="s">
        <v>105</v>
      </c>
      <c r="L23" s="260" t="s">
        <v>108</v>
      </c>
      <c r="M23" s="260" t="s">
        <v>52</v>
      </c>
      <c r="N23" s="272" t="s">
        <v>109</v>
      </c>
      <c r="O23" s="253" t="s">
        <v>110</v>
      </c>
      <c r="P23" s="260" t="s">
        <v>111</v>
      </c>
      <c r="Q23" s="260" t="s">
        <v>111</v>
      </c>
      <c r="R23" s="260" t="s">
        <v>111</v>
      </c>
      <c r="S23" s="260" t="s">
        <v>111</v>
      </c>
      <c r="T23" s="302" t="s">
        <v>111</v>
      </c>
      <c r="U23" s="140" t="s">
        <v>348</v>
      </c>
      <c r="V23" s="141" t="s">
        <v>348</v>
      </c>
      <c r="W23" s="141" t="s">
        <v>348</v>
      </c>
      <c r="X23" s="141" t="s">
        <v>348</v>
      </c>
      <c r="Y23" s="141" t="s">
        <v>348</v>
      </c>
      <c r="Z23" s="141" t="s">
        <v>348</v>
      </c>
      <c r="AA23" s="142" t="s">
        <v>348</v>
      </c>
      <c r="AB23" s="140" t="s">
        <v>348</v>
      </c>
      <c r="AC23" s="141" t="s">
        <v>348</v>
      </c>
      <c r="AD23" s="141" t="s">
        <v>348</v>
      </c>
      <c r="AE23" s="141" t="s">
        <v>348</v>
      </c>
      <c r="AF23" s="141" t="s">
        <v>348</v>
      </c>
      <c r="AG23" s="141" t="s">
        <v>348</v>
      </c>
      <c r="AH23" s="142" t="s">
        <v>348</v>
      </c>
    </row>
    <row r="24" spans="1:34" s="62" customFormat="1" ht="152.25" customHeight="1" x14ac:dyDescent="0.35">
      <c r="A24" s="301"/>
      <c r="B24" s="261"/>
      <c r="C24" s="295"/>
      <c r="D24" s="296"/>
      <c r="E24" s="261"/>
      <c r="F24" s="143" t="s">
        <v>101</v>
      </c>
      <c r="G24" s="279"/>
      <c r="H24" s="261"/>
      <c r="I24" s="261"/>
      <c r="J24" s="291"/>
      <c r="K24" s="144" t="s">
        <v>106</v>
      </c>
      <c r="L24" s="261"/>
      <c r="M24" s="261"/>
      <c r="N24" s="273"/>
      <c r="O24" s="254"/>
      <c r="P24" s="261"/>
      <c r="Q24" s="261"/>
      <c r="R24" s="261"/>
      <c r="S24" s="261"/>
      <c r="T24" s="295"/>
      <c r="U24" s="148" t="s">
        <v>348</v>
      </c>
      <c r="V24" s="149" t="s">
        <v>348</v>
      </c>
      <c r="W24" s="149" t="s">
        <v>348</v>
      </c>
      <c r="X24" s="149" t="s">
        <v>348</v>
      </c>
      <c r="Y24" s="149" t="s">
        <v>348</v>
      </c>
      <c r="Z24" s="149" t="s">
        <v>348</v>
      </c>
      <c r="AA24" s="150" t="s">
        <v>348</v>
      </c>
      <c r="AB24" s="148" t="s">
        <v>348</v>
      </c>
      <c r="AC24" s="149" t="s">
        <v>348</v>
      </c>
      <c r="AD24" s="149" t="s">
        <v>348</v>
      </c>
      <c r="AE24" s="149" t="s">
        <v>348</v>
      </c>
      <c r="AF24" s="149" t="s">
        <v>348</v>
      </c>
      <c r="AG24" s="149" t="s">
        <v>348</v>
      </c>
      <c r="AH24" s="150" t="s">
        <v>348</v>
      </c>
    </row>
    <row r="25" spans="1:34" s="86" customFormat="1" ht="126" customHeight="1" thickBot="1" x14ac:dyDescent="0.4">
      <c r="A25" s="301"/>
      <c r="B25" s="261"/>
      <c r="C25" s="295"/>
      <c r="D25" s="296"/>
      <c r="E25" s="261"/>
      <c r="F25" s="151" t="s">
        <v>102</v>
      </c>
      <c r="G25" s="279"/>
      <c r="H25" s="261"/>
      <c r="I25" s="261"/>
      <c r="J25" s="291"/>
      <c r="K25" s="152" t="s">
        <v>107</v>
      </c>
      <c r="L25" s="261"/>
      <c r="M25" s="261"/>
      <c r="N25" s="273"/>
      <c r="O25" s="254"/>
      <c r="P25" s="262"/>
      <c r="Q25" s="262"/>
      <c r="R25" s="262"/>
      <c r="S25" s="262"/>
      <c r="T25" s="305"/>
      <c r="U25" s="184" t="s">
        <v>348</v>
      </c>
      <c r="V25" s="185" t="s">
        <v>348</v>
      </c>
      <c r="W25" s="185" t="s">
        <v>348</v>
      </c>
      <c r="X25" s="185" t="s">
        <v>348</v>
      </c>
      <c r="Y25" s="185" t="s">
        <v>348</v>
      </c>
      <c r="Z25" s="185" t="s">
        <v>348</v>
      </c>
      <c r="AA25" s="187" t="s">
        <v>348</v>
      </c>
      <c r="AB25" s="184" t="s">
        <v>348</v>
      </c>
      <c r="AC25" s="185" t="s">
        <v>348</v>
      </c>
      <c r="AD25" s="185" t="s">
        <v>348</v>
      </c>
      <c r="AE25" s="185" t="s">
        <v>348</v>
      </c>
      <c r="AF25" s="185" t="s">
        <v>348</v>
      </c>
      <c r="AG25" s="185" t="s">
        <v>348</v>
      </c>
      <c r="AH25" s="187" t="s">
        <v>348</v>
      </c>
    </row>
    <row r="26" spans="1:34" s="86" customFormat="1" ht="128.25" customHeight="1" x14ac:dyDescent="0.35">
      <c r="A26" s="346" t="s">
        <v>112</v>
      </c>
      <c r="B26" s="266" t="s">
        <v>114</v>
      </c>
      <c r="C26" s="266" t="s">
        <v>121</v>
      </c>
      <c r="D26" s="266"/>
      <c r="E26" s="266" t="s">
        <v>122</v>
      </c>
      <c r="F26" s="135" t="s">
        <v>123</v>
      </c>
      <c r="G26" s="281" t="s">
        <v>181</v>
      </c>
      <c r="H26" s="266" t="s">
        <v>66</v>
      </c>
      <c r="I26" s="266" t="s">
        <v>49</v>
      </c>
      <c r="J26" s="284" t="s">
        <v>65</v>
      </c>
      <c r="K26" s="136" t="s">
        <v>182</v>
      </c>
      <c r="L26" s="266" t="s">
        <v>104</v>
      </c>
      <c r="M26" s="266" t="s">
        <v>92</v>
      </c>
      <c r="N26" s="269" t="s">
        <v>109</v>
      </c>
      <c r="O26" s="253" t="s">
        <v>110</v>
      </c>
      <c r="P26" s="260" t="s">
        <v>111</v>
      </c>
      <c r="Q26" s="260" t="s">
        <v>111</v>
      </c>
      <c r="R26" s="260" t="s">
        <v>111</v>
      </c>
      <c r="S26" s="260" t="s">
        <v>111</v>
      </c>
      <c r="T26" s="302" t="s">
        <v>111</v>
      </c>
      <c r="U26" s="140" t="s">
        <v>348</v>
      </c>
      <c r="V26" s="141" t="s">
        <v>348</v>
      </c>
      <c r="W26" s="141" t="s">
        <v>348</v>
      </c>
      <c r="X26" s="141" t="s">
        <v>348</v>
      </c>
      <c r="Y26" s="141" t="s">
        <v>348</v>
      </c>
      <c r="Z26" s="141" t="s">
        <v>348</v>
      </c>
      <c r="AA26" s="142" t="s">
        <v>348</v>
      </c>
      <c r="AB26" s="140" t="s">
        <v>348</v>
      </c>
      <c r="AC26" s="141" t="s">
        <v>348</v>
      </c>
      <c r="AD26" s="141" t="s">
        <v>348</v>
      </c>
      <c r="AE26" s="141" t="s">
        <v>348</v>
      </c>
      <c r="AF26" s="141" t="s">
        <v>348</v>
      </c>
      <c r="AG26" s="141" t="s">
        <v>348</v>
      </c>
      <c r="AH26" s="142" t="s">
        <v>348</v>
      </c>
    </row>
    <row r="27" spans="1:34" s="86" customFormat="1" ht="105" customHeight="1" x14ac:dyDescent="0.35">
      <c r="A27" s="347"/>
      <c r="B27" s="267"/>
      <c r="C27" s="267"/>
      <c r="D27" s="267"/>
      <c r="E27" s="267"/>
      <c r="F27" s="143" t="s">
        <v>124</v>
      </c>
      <c r="G27" s="282"/>
      <c r="H27" s="267"/>
      <c r="I27" s="267"/>
      <c r="J27" s="285"/>
      <c r="K27" s="144" t="s">
        <v>183</v>
      </c>
      <c r="L27" s="267"/>
      <c r="M27" s="267"/>
      <c r="N27" s="270"/>
      <c r="O27" s="254"/>
      <c r="P27" s="261"/>
      <c r="Q27" s="261"/>
      <c r="R27" s="261"/>
      <c r="S27" s="261"/>
      <c r="T27" s="295"/>
      <c r="U27" s="184" t="s">
        <v>348</v>
      </c>
      <c r="V27" s="185" t="s">
        <v>348</v>
      </c>
      <c r="W27" s="185" t="s">
        <v>348</v>
      </c>
      <c r="X27" s="185" t="s">
        <v>348</v>
      </c>
      <c r="Y27" s="185" t="s">
        <v>348</v>
      </c>
      <c r="Z27" s="185" t="s">
        <v>348</v>
      </c>
      <c r="AA27" s="187" t="s">
        <v>348</v>
      </c>
      <c r="AB27" s="184" t="s">
        <v>348</v>
      </c>
      <c r="AC27" s="185" t="s">
        <v>348</v>
      </c>
      <c r="AD27" s="185" t="s">
        <v>348</v>
      </c>
      <c r="AE27" s="185" t="s">
        <v>348</v>
      </c>
      <c r="AF27" s="185" t="s">
        <v>348</v>
      </c>
      <c r="AG27" s="185" t="s">
        <v>348</v>
      </c>
      <c r="AH27" s="187" t="s">
        <v>348</v>
      </c>
    </row>
    <row r="28" spans="1:34" s="86" customFormat="1" ht="18" customHeight="1" thickBot="1" x14ac:dyDescent="0.4">
      <c r="A28" s="348"/>
      <c r="B28" s="268"/>
      <c r="C28" s="268"/>
      <c r="D28" s="268"/>
      <c r="E28" s="268"/>
      <c r="F28" s="166"/>
      <c r="G28" s="283"/>
      <c r="H28" s="268"/>
      <c r="I28" s="268"/>
      <c r="J28" s="286"/>
      <c r="K28" s="174"/>
      <c r="L28" s="268"/>
      <c r="M28" s="268"/>
      <c r="N28" s="271"/>
      <c r="O28" s="255"/>
      <c r="P28" s="262"/>
      <c r="Q28" s="262"/>
      <c r="R28" s="262"/>
      <c r="S28" s="262"/>
      <c r="T28" s="305"/>
      <c r="U28" s="176"/>
      <c r="V28" s="177"/>
      <c r="W28" s="177"/>
      <c r="X28" s="177"/>
      <c r="Y28" s="177"/>
      <c r="Z28" s="177"/>
      <c r="AA28" s="178"/>
      <c r="AB28" s="176"/>
      <c r="AC28" s="177"/>
      <c r="AD28" s="177"/>
      <c r="AE28" s="177"/>
      <c r="AF28" s="177"/>
      <c r="AG28" s="177"/>
      <c r="AH28" s="178"/>
    </row>
    <row r="29" spans="1:34" s="86" customFormat="1" ht="131.25" customHeight="1" thickBot="1" x14ac:dyDescent="0.4">
      <c r="A29" s="188" t="s">
        <v>112</v>
      </c>
      <c r="B29" s="189" t="s">
        <v>242</v>
      </c>
      <c r="C29" s="315" t="s">
        <v>243</v>
      </c>
      <c r="D29" s="316"/>
      <c r="E29" s="43" t="s">
        <v>251</v>
      </c>
      <c r="F29" s="44" t="s">
        <v>244</v>
      </c>
      <c r="G29" s="45" t="s">
        <v>245</v>
      </c>
      <c r="H29" s="43" t="s">
        <v>66</v>
      </c>
      <c r="I29" s="43" t="s">
        <v>78</v>
      </c>
      <c r="J29" s="46" t="s">
        <v>79</v>
      </c>
      <c r="K29" s="47" t="s">
        <v>246</v>
      </c>
      <c r="L29" s="43" t="s">
        <v>50</v>
      </c>
      <c r="M29" s="43" t="s">
        <v>82</v>
      </c>
      <c r="N29" s="89" t="s">
        <v>65</v>
      </c>
      <c r="O29" s="90" t="s">
        <v>54</v>
      </c>
      <c r="P29" s="43" t="s">
        <v>247</v>
      </c>
      <c r="Q29" s="190" t="s">
        <v>306</v>
      </c>
      <c r="R29" s="145" t="s">
        <v>248</v>
      </c>
      <c r="S29" s="172">
        <v>43862</v>
      </c>
      <c r="T29" s="173">
        <v>44195</v>
      </c>
      <c r="U29" s="85" t="s">
        <v>318</v>
      </c>
      <c r="V29" s="80" t="s">
        <v>319</v>
      </c>
      <c r="W29" s="60" t="s">
        <v>320</v>
      </c>
      <c r="X29" s="81" t="s">
        <v>321</v>
      </c>
      <c r="Y29" s="82" t="s">
        <v>311</v>
      </c>
      <c r="Z29" s="56"/>
      <c r="AA29" s="57"/>
      <c r="AB29" s="85" t="s">
        <v>382</v>
      </c>
      <c r="AC29" s="80" t="s">
        <v>369</v>
      </c>
      <c r="AD29" s="60" t="s">
        <v>388</v>
      </c>
      <c r="AE29" s="60" t="s">
        <v>370</v>
      </c>
      <c r="AF29" s="60" t="s">
        <v>378</v>
      </c>
      <c r="AG29" s="56"/>
      <c r="AH29" s="57"/>
    </row>
    <row r="30" spans="1:34" s="86" customFormat="1" ht="87" customHeight="1" x14ac:dyDescent="0.35">
      <c r="A30" s="346" t="s">
        <v>113</v>
      </c>
      <c r="B30" s="266" t="s">
        <v>115</v>
      </c>
      <c r="C30" s="266" t="s">
        <v>184</v>
      </c>
      <c r="D30" s="266"/>
      <c r="E30" s="266" t="s">
        <v>125</v>
      </c>
      <c r="F30" s="135" t="s">
        <v>185</v>
      </c>
      <c r="G30" s="281" t="s">
        <v>127</v>
      </c>
      <c r="H30" s="266" t="s">
        <v>50</v>
      </c>
      <c r="I30" s="266" t="s">
        <v>52</v>
      </c>
      <c r="J30" s="349" t="s">
        <v>51</v>
      </c>
      <c r="K30" s="136" t="s">
        <v>186</v>
      </c>
      <c r="L30" s="266" t="s">
        <v>108</v>
      </c>
      <c r="M30" s="266" t="s">
        <v>67</v>
      </c>
      <c r="N30" s="269" t="s">
        <v>109</v>
      </c>
      <c r="O30" s="260" t="s">
        <v>110</v>
      </c>
      <c r="P30" s="260" t="s">
        <v>111</v>
      </c>
      <c r="Q30" s="260" t="s">
        <v>111</v>
      </c>
      <c r="R30" s="260" t="s">
        <v>111</v>
      </c>
      <c r="S30" s="260" t="s">
        <v>111</v>
      </c>
      <c r="T30" s="302" t="s">
        <v>111</v>
      </c>
      <c r="U30" s="140" t="s">
        <v>348</v>
      </c>
      <c r="V30" s="141" t="s">
        <v>348</v>
      </c>
      <c r="W30" s="141" t="s">
        <v>348</v>
      </c>
      <c r="X30" s="141" t="s">
        <v>348</v>
      </c>
      <c r="Y30" s="141" t="s">
        <v>348</v>
      </c>
      <c r="Z30" s="141" t="s">
        <v>348</v>
      </c>
      <c r="AA30" s="142" t="s">
        <v>348</v>
      </c>
      <c r="AB30" s="140" t="s">
        <v>348</v>
      </c>
      <c r="AC30" s="141" t="s">
        <v>348</v>
      </c>
      <c r="AD30" s="141" t="s">
        <v>348</v>
      </c>
      <c r="AE30" s="141" t="s">
        <v>348</v>
      </c>
      <c r="AF30" s="141" t="s">
        <v>348</v>
      </c>
      <c r="AG30" s="141" t="s">
        <v>348</v>
      </c>
      <c r="AH30" s="142" t="s">
        <v>348</v>
      </c>
    </row>
    <row r="31" spans="1:34" s="86" customFormat="1" ht="82.5" customHeight="1" x14ac:dyDescent="0.35">
      <c r="A31" s="347"/>
      <c r="B31" s="267"/>
      <c r="C31" s="267"/>
      <c r="D31" s="267"/>
      <c r="E31" s="267"/>
      <c r="F31" s="143" t="s">
        <v>187</v>
      </c>
      <c r="G31" s="282"/>
      <c r="H31" s="267"/>
      <c r="I31" s="267"/>
      <c r="J31" s="350"/>
      <c r="K31" s="144" t="s">
        <v>186</v>
      </c>
      <c r="L31" s="267"/>
      <c r="M31" s="267"/>
      <c r="N31" s="270"/>
      <c r="O31" s="261"/>
      <c r="P31" s="261"/>
      <c r="Q31" s="261"/>
      <c r="R31" s="261"/>
      <c r="S31" s="261"/>
      <c r="T31" s="295"/>
      <c r="U31" s="184" t="s">
        <v>348</v>
      </c>
      <c r="V31" s="185" t="s">
        <v>348</v>
      </c>
      <c r="W31" s="185" t="s">
        <v>348</v>
      </c>
      <c r="X31" s="185" t="s">
        <v>348</v>
      </c>
      <c r="Y31" s="185" t="s">
        <v>348</v>
      </c>
      <c r="Z31" s="185" t="s">
        <v>348</v>
      </c>
      <c r="AA31" s="187" t="s">
        <v>348</v>
      </c>
      <c r="AB31" s="184" t="s">
        <v>348</v>
      </c>
      <c r="AC31" s="185" t="s">
        <v>348</v>
      </c>
      <c r="AD31" s="185" t="s">
        <v>348</v>
      </c>
      <c r="AE31" s="185" t="s">
        <v>348</v>
      </c>
      <c r="AF31" s="185" t="s">
        <v>348</v>
      </c>
      <c r="AG31" s="185" t="s">
        <v>348</v>
      </c>
      <c r="AH31" s="187" t="s">
        <v>348</v>
      </c>
    </row>
    <row r="32" spans="1:34" s="86" customFormat="1" ht="14.25" customHeight="1" thickBot="1" x14ac:dyDescent="0.4">
      <c r="A32" s="348"/>
      <c r="B32" s="268"/>
      <c r="C32" s="268"/>
      <c r="D32" s="268"/>
      <c r="E32" s="268"/>
      <c r="F32" s="166"/>
      <c r="G32" s="283"/>
      <c r="H32" s="268"/>
      <c r="I32" s="268"/>
      <c r="J32" s="351"/>
      <c r="K32" s="174"/>
      <c r="L32" s="268"/>
      <c r="M32" s="268"/>
      <c r="N32" s="271"/>
      <c r="O32" s="262"/>
      <c r="P32" s="262"/>
      <c r="Q32" s="262"/>
      <c r="R32" s="262"/>
      <c r="S32" s="262"/>
      <c r="T32" s="305"/>
      <c r="U32" s="176"/>
      <c r="V32" s="177"/>
      <c r="W32" s="177"/>
      <c r="X32" s="177"/>
      <c r="Y32" s="177"/>
      <c r="Z32" s="177"/>
      <c r="AA32" s="178"/>
      <c r="AB32" s="176"/>
      <c r="AC32" s="177"/>
      <c r="AD32" s="177"/>
      <c r="AE32" s="177"/>
      <c r="AF32" s="177"/>
      <c r="AG32" s="177"/>
      <c r="AH32" s="178"/>
    </row>
    <row r="33" spans="1:34" s="86" customFormat="1" ht="90" customHeight="1" x14ac:dyDescent="0.35">
      <c r="A33" s="300" t="s">
        <v>116</v>
      </c>
      <c r="B33" s="266" t="s">
        <v>117</v>
      </c>
      <c r="C33" s="266" t="s">
        <v>128</v>
      </c>
      <c r="D33" s="266"/>
      <c r="E33" s="266" t="s">
        <v>129</v>
      </c>
      <c r="F33" s="135" t="s">
        <v>130</v>
      </c>
      <c r="G33" s="281" t="s">
        <v>132</v>
      </c>
      <c r="H33" s="266" t="s">
        <v>50</v>
      </c>
      <c r="I33" s="266" t="s">
        <v>82</v>
      </c>
      <c r="J33" s="284" t="s">
        <v>65</v>
      </c>
      <c r="K33" s="136" t="s">
        <v>188</v>
      </c>
      <c r="L33" s="266" t="s">
        <v>104</v>
      </c>
      <c r="M33" s="266" t="s">
        <v>52</v>
      </c>
      <c r="N33" s="269" t="s">
        <v>109</v>
      </c>
      <c r="O33" s="253" t="s">
        <v>110</v>
      </c>
      <c r="P33" s="260" t="s">
        <v>111</v>
      </c>
      <c r="Q33" s="260" t="s">
        <v>111</v>
      </c>
      <c r="R33" s="260" t="s">
        <v>111</v>
      </c>
      <c r="S33" s="260" t="s">
        <v>111</v>
      </c>
      <c r="T33" s="302" t="s">
        <v>111</v>
      </c>
      <c r="U33" s="140" t="s">
        <v>348</v>
      </c>
      <c r="V33" s="141" t="s">
        <v>348</v>
      </c>
      <c r="W33" s="141" t="s">
        <v>348</v>
      </c>
      <c r="X33" s="141" t="s">
        <v>348</v>
      </c>
      <c r="Y33" s="141" t="s">
        <v>348</v>
      </c>
      <c r="Z33" s="141" t="s">
        <v>348</v>
      </c>
      <c r="AA33" s="142" t="s">
        <v>348</v>
      </c>
      <c r="AB33" s="140" t="s">
        <v>348</v>
      </c>
      <c r="AC33" s="141" t="s">
        <v>348</v>
      </c>
      <c r="AD33" s="141" t="s">
        <v>348</v>
      </c>
      <c r="AE33" s="141" t="s">
        <v>348</v>
      </c>
      <c r="AF33" s="141" t="s">
        <v>348</v>
      </c>
      <c r="AG33" s="141" t="s">
        <v>348</v>
      </c>
      <c r="AH33" s="142" t="s">
        <v>348</v>
      </c>
    </row>
    <row r="34" spans="1:34" s="86" customFormat="1" ht="175.5" customHeight="1" x14ac:dyDescent="0.35">
      <c r="A34" s="301"/>
      <c r="B34" s="267"/>
      <c r="C34" s="267"/>
      <c r="D34" s="267"/>
      <c r="E34" s="267"/>
      <c r="F34" s="143" t="s">
        <v>131</v>
      </c>
      <c r="G34" s="282"/>
      <c r="H34" s="267"/>
      <c r="I34" s="267"/>
      <c r="J34" s="285"/>
      <c r="K34" s="144" t="s">
        <v>189</v>
      </c>
      <c r="L34" s="267"/>
      <c r="M34" s="267"/>
      <c r="N34" s="270"/>
      <c r="O34" s="254"/>
      <c r="P34" s="261"/>
      <c r="Q34" s="261"/>
      <c r="R34" s="261"/>
      <c r="S34" s="261"/>
      <c r="T34" s="295"/>
      <c r="U34" s="184" t="s">
        <v>348</v>
      </c>
      <c r="V34" s="185" t="s">
        <v>348</v>
      </c>
      <c r="W34" s="185" t="s">
        <v>348</v>
      </c>
      <c r="X34" s="185" t="s">
        <v>348</v>
      </c>
      <c r="Y34" s="185" t="s">
        <v>348</v>
      </c>
      <c r="Z34" s="185" t="s">
        <v>348</v>
      </c>
      <c r="AA34" s="187" t="s">
        <v>348</v>
      </c>
      <c r="AB34" s="184" t="s">
        <v>348</v>
      </c>
      <c r="AC34" s="185" t="s">
        <v>348</v>
      </c>
      <c r="AD34" s="185" t="s">
        <v>348</v>
      </c>
      <c r="AE34" s="185" t="s">
        <v>348</v>
      </c>
      <c r="AF34" s="185" t="s">
        <v>348</v>
      </c>
      <c r="AG34" s="185" t="s">
        <v>348</v>
      </c>
      <c r="AH34" s="187" t="s">
        <v>348</v>
      </c>
    </row>
    <row r="35" spans="1:34" s="86" customFormat="1" ht="57.75" customHeight="1" thickBot="1" x14ac:dyDescent="0.4">
      <c r="A35" s="301"/>
      <c r="B35" s="277"/>
      <c r="C35" s="277"/>
      <c r="D35" s="277"/>
      <c r="E35" s="277"/>
      <c r="F35" s="151"/>
      <c r="G35" s="290"/>
      <c r="H35" s="277"/>
      <c r="I35" s="277"/>
      <c r="J35" s="298"/>
      <c r="K35" s="152"/>
      <c r="L35" s="277"/>
      <c r="M35" s="277"/>
      <c r="N35" s="355"/>
      <c r="O35" s="254"/>
      <c r="P35" s="261"/>
      <c r="Q35" s="261"/>
      <c r="R35" s="261"/>
      <c r="S35" s="261"/>
      <c r="T35" s="295"/>
      <c r="U35" s="186"/>
      <c r="V35" s="157"/>
      <c r="W35" s="157"/>
      <c r="X35" s="157"/>
      <c r="Y35" s="157"/>
      <c r="Z35" s="157"/>
      <c r="AA35" s="158"/>
      <c r="AB35" s="186"/>
      <c r="AC35" s="157"/>
      <c r="AD35" s="157"/>
      <c r="AE35" s="157"/>
      <c r="AF35" s="157"/>
      <c r="AG35" s="157"/>
      <c r="AH35" s="158"/>
    </row>
    <row r="36" spans="1:34" s="86" customFormat="1" ht="72.75" customHeight="1" x14ac:dyDescent="0.35">
      <c r="A36" s="346" t="s">
        <v>116</v>
      </c>
      <c r="B36" s="266" t="s">
        <v>118</v>
      </c>
      <c r="C36" s="266" t="s">
        <v>133</v>
      </c>
      <c r="D36" s="266"/>
      <c r="E36" s="266" t="s">
        <v>134</v>
      </c>
      <c r="F36" s="135" t="s">
        <v>135</v>
      </c>
      <c r="G36" s="281" t="s">
        <v>137</v>
      </c>
      <c r="H36" s="266" t="s">
        <v>50</v>
      </c>
      <c r="I36" s="266" t="s">
        <v>78</v>
      </c>
      <c r="J36" s="287" t="s">
        <v>79</v>
      </c>
      <c r="K36" s="136" t="s">
        <v>138</v>
      </c>
      <c r="L36" s="266" t="s">
        <v>50</v>
      </c>
      <c r="M36" s="266" t="s">
        <v>78</v>
      </c>
      <c r="N36" s="287" t="s">
        <v>79</v>
      </c>
      <c r="O36" s="256" t="s">
        <v>54</v>
      </c>
      <c r="P36" s="137" t="s">
        <v>139</v>
      </c>
      <c r="Q36" s="137" t="s">
        <v>140</v>
      </c>
      <c r="R36" s="137" t="s">
        <v>142</v>
      </c>
      <c r="S36" s="138">
        <v>44013</v>
      </c>
      <c r="T36" s="139">
        <v>44377</v>
      </c>
      <c r="U36" s="140" t="s">
        <v>348</v>
      </c>
      <c r="V36" s="141" t="s">
        <v>348</v>
      </c>
      <c r="W36" s="141" t="s">
        <v>348</v>
      </c>
      <c r="X36" s="141" t="s">
        <v>348</v>
      </c>
      <c r="Y36" s="141" t="s">
        <v>348</v>
      </c>
      <c r="Z36" s="141" t="s">
        <v>348</v>
      </c>
      <c r="AA36" s="142" t="s">
        <v>348</v>
      </c>
      <c r="AB36" s="140" t="s">
        <v>348</v>
      </c>
      <c r="AC36" s="141" t="s">
        <v>348</v>
      </c>
      <c r="AD36" s="141" t="s">
        <v>348</v>
      </c>
      <c r="AE36" s="141" t="s">
        <v>348</v>
      </c>
      <c r="AF36" s="141" t="s">
        <v>348</v>
      </c>
      <c r="AG36" s="141" t="s">
        <v>348</v>
      </c>
      <c r="AH36" s="142" t="s">
        <v>348</v>
      </c>
    </row>
    <row r="37" spans="1:34" s="86" customFormat="1" ht="102" customHeight="1" x14ac:dyDescent="0.35">
      <c r="A37" s="347"/>
      <c r="B37" s="267"/>
      <c r="C37" s="267"/>
      <c r="D37" s="267"/>
      <c r="E37" s="267"/>
      <c r="F37" s="143" t="s">
        <v>136</v>
      </c>
      <c r="G37" s="282"/>
      <c r="H37" s="267"/>
      <c r="I37" s="267"/>
      <c r="J37" s="288"/>
      <c r="K37" s="144" t="s">
        <v>190</v>
      </c>
      <c r="L37" s="267"/>
      <c r="M37" s="267"/>
      <c r="N37" s="288"/>
      <c r="O37" s="257"/>
      <c r="P37" s="145" t="s">
        <v>191</v>
      </c>
      <c r="Q37" s="145" t="s">
        <v>141</v>
      </c>
      <c r="R37" s="145" t="s">
        <v>142</v>
      </c>
      <c r="S37" s="172">
        <v>44013</v>
      </c>
      <c r="T37" s="173">
        <v>44377</v>
      </c>
      <c r="U37" s="184" t="s">
        <v>348</v>
      </c>
      <c r="V37" s="185" t="s">
        <v>348</v>
      </c>
      <c r="W37" s="185" t="s">
        <v>348</v>
      </c>
      <c r="X37" s="185" t="s">
        <v>348</v>
      </c>
      <c r="Y37" s="185" t="s">
        <v>348</v>
      </c>
      <c r="Z37" s="185" t="s">
        <v>348</v>
      </c>
      <c r="AA37" s="187" t="s">
        <v>348</v>
      </c>
      <c r="AB37" s="184" t="s">
        <v>348</v>
      </c>
      <c r="AC37" s="185" t="s">
        <v>348</v>
      </c>
      <c r="AD37" s="185" t="s">
        <v>348</v>
      </c>
      <c r="AE37" s="185" t="s">
        <v>348</v>
      </c>
      <c r="AF37" s="185" t="s">
        <v>348</v>
      </c>
      <c r="AG37" s="185" t="s">
        <v>348</v>
      </c>
      <c r="AH37" s="187" t="s">
        <v>348</v>
      </c>
    </row>
    <row r="38" spans="1:34" s="86" customFormat="1" ht="18" customHeight="1" thickBot="1" x14ac:dyDescent="0.4">
      <c r="A38" s="348"/>
      <c r="B38" s="268"/>
      <c r="C38" s="268"/>
      <c r="D38" s="268"/>
      <c r="E38" s="268"/>
      <c r="F38" s="166"/>
      <c r="G38" s="283"/>
      <c r="H38" s="268"/>
      <c r="I38" s="268"/>
      <c r="J38" s="299"/>
      <c r="K38" s="174"/>
      <c r="L38" s="268"/>
      <c r="M38" s="268"/>
      <c r="N38" s="299"/>
      <c r="O38" s="258"/>
      <c r="P38" s="167"/>
      <c r="Q38" s="167"/>
      <c r="R38" s="167"/>
      <c r="S38" s="191"/>
      <c r="T38" s="192"/>
      <c r="U38" s="193"/>
      <c r="V38" s="191"/>
      <c r="W38" s="191"/>
      <c r="X38" s="191"/>
      <c r="Y38" s="191"/>
      <c r="Z38" s="177"/>
      <c r="AA38" s="178"/>
      <c r="AB38" s="193"/>
      <c r="AC38" s="191"/>
      <c r="AD38" s="191"/>
      <c r="AE38" s="191"/>
      <c r="AF38" s="191"/>
      <c r="AG38" s="177"/>
      <c r="AH38" s="178"/>
    </row>
    <row r="39" spans="1:34" s="86" customFormat="1" ht="117" customHeight="1" x14ac:dyDescent="0.35">
      <c r="A39" s="301" t="s">
        <v>116</v>
      </c>
      <c r="B39" s="261" t="s">
        <v>118</v>
      </c>
      <c r="C39" s="293" t="s">
        <v>143</v>
      </c>
      <c r="D39" s="293"/>
      <c r="E39" s="293" t="s">
        <v>144</v>
      </c>
      <c r="F39" s="181" t="s">
        <v>145</v>
      </c>
      <c r="G39" s="353" t="s">
        <v>148</v>
      </c>
      <c r="H39" s="293" t="s">
        <v>108</v>
      </c>
      <c r="I39" s="293" t="s">
        <v>78</v>
      </c>
      <c r="J39" s="294" t="s">
        <v>65</v>
      </c>
      <c r="K39" s="182" t="s">
        <v>192</v>
      </c>
      <c r="L39" s="293" t="s">
        <v>149</v>
      </c>
      <c r="M39" s="293" t="s">
        <v>52</v>
      </c>
      <c r="N39" s="356" t="s">
        <v>109</v>
      </c>
      <c r="O39" s="254" t="s">
        <v>110</v>
      </c>
      <c r="P39" s="261" t="s">
        <v>111</v>
      </c>
      <c r="Q39" s="261" t="s">
        <v>111</v>
      </c>
      <c r="R39" s="261" t="s">
        <v>111</v>
      </c>
      <c r="S39" s="261" t="s">
        <v>111</v>
      </c>
      <c r="T39" s="295" t="s">
        <v>111</v>
      </c>
      <c r="U39" s="148" t="s">
        <v>348</v>
      </c>
      <c r="V39" s="149" t="s">
        <v>348</v>
      </c>
      <c r="W39" s="149" t="s">
        <v>348</v>
      </c>
      <c r="X39" s="149" t="s">
        <v>348</v>
      </c>
      <c r="Y39" s="149" t="s">
        <v>348</v>
      </c>
      <c r="Z39" s="149" t="s">
        <v>348</v>
      </c>
      <c r="AA39" s="150" t="s">
        <v>348</v>
      </c>
      <c r="AB39" s="148" t="s">
        <v>348</v>
      </c>
      <c r="AC39" s="149" t="s">
        <v>348</v>
      </c>
      <c r="AD39" s="149" t="s">
        <v>348</v>
      </c>
      <c r="AE39" s="149" t="s">
        <v>348</v>
      </c>
      <c r="AF39" s="149" t="s">
        <v>348</v>
      </c>
      <c r="AG39" s="149" t="s">
        <v>348</v>
      </c>
      <c r="AH39" s="150" t="s">
        <v>348</v>
      </c>
    </row>
    <row r="40" spans="1:34" s="86" customFormat="1" ht="128.25" customHeight="1" x14ac:dyDescent="0.35">
      <c r="A40" s="301"/>
      <c r="B40" s="261"/>
      <c r="C40" s="267"/>
      <c r="D40" s="267"/>
      <c r="E40" s="267"/>
      <c r="F40" s="143" t="s">
        <v>146</v>
      </c>
      <c r="G40" s="282"/>
      <c r="H40" s="267"/>
      <c r="I40" s="267"/>
      <c r="J40" s="285"/>
      <c r="K40" s="144" t="s">
        <v>193</v>
      </c>
      <c r="L40" s="267"/>
      <c r="M40" s="267"/>
      <c r="N40" s="270"/>
      <c r="O40" s="254"/>
      <c r="P40" s="261"/>
      <c r="Q40" s="261"/>
      <c r="R40" s="261"/>
      <c r="S40" s="261"/>
      <c r="T40" s="295"/>
      <c r="U40" s="184" t="s">
        <v>348</v>
      </c>
      <c r="V40" s="185" t="s">
        <v>348</v>
      </c>
      <c r="W40" s="185" t="s">
        <v>348</v>
      </c>
      <c r="X40" s="185" t="s">
        <v>348</v>
      </c>
      <c r="Y40" s="185" t="s">
        <v>348</v>
      </c>
      <c r="Z40" s="185" t="s">
        <v>348</v>
      </c>
      <c r="AA40" s="187" t="s">
        <v>348</v>
      </c>
      <c r="AB40" s="184" t="s">
        <v>348</v>
      </c>
      <c r="AC40" s="185" t="s">
        <v>348</v>
      </c>
      <c r="AD40" s="185" t="s">
        <v>348</v>
      </c>
      <c r="AE40" s="185" t="s">
        <v>348</v>
      </c>
      <c r="AF40" s="185" t="s">
        <v>348</v>
      </c>
      <c r="AG40" s="185" t="s">
        <v>348</v>
      </c>
      <c r="AH40" s="187" t="s">
        <v>348</v>
      </c>
    </row>
    <row r="41" spans="1:34" s="86" customFormat="1" ht="57.75" customHeight="1" thickBot="1" x14ac:dyDescent="0.4">
      <c r="A41" s="304"/>
      <c r="B41" s="262"/>
      <c r="C41" s="268"/>
      <c r="D41" s="268"/>
      <c r="E41" s="268"/>
      <c r="F41" s="166"/>
      <c r="G41" s="283"/>
      <c r="H41" s="268"/>
      <c r="I41" s="268"/>
      <c r="J41" s="286"/>
      <c r="K41" s="174"/>
      <c r="L41" s="268"/>
      <c r="M41" s="268"/>
      <c r="N41" s="271"/>
      <c r="O41" s="255"/>
      <c r="P41" s="262"/>
      <c r="Q41" s="262"/>
      <c r="R41" s="262"/>
      <c r="S41" s="262"/>
      <c r="T41" s="305"/>
      <c r="U41" s="176"/>
      <c r="V41" s="177"/>
      <c r="W41" s="177"/>
      <c r="X41" s="177"/>
      <c r="Y41" s="177"/>
      <c r="Z41" s="177"/>
      <c r="AA41" s="178"/>
      <c r="AB41" s="176"/>
      <c r="AC41" s="177"/>
      <c r="AD41" s="177"/>
      <c r="AE41" s="177"/>
      <c r="AF41" s="177"/>
      <c r="AG41" s="177"/>
      <c r="AH41" s="178"/>
    </row>
    <row r="42" spans="1:34" s="86" customFormat="1" ht="131.25" customHeight="1" x14ac:dyDescent="0.35">
      <c r="A42" s="300" t="s">
        <v>116</v>
      </c>
      <c r="B42" s="260" t="s">
        <v>118</v>
      </c>
      <c r="C42" s="266" t="s">
        <v>150</v>
      </c>
      <c r="D42" s="266"/>
      <c r="E42" s="266" t="s">
        <v>144</v>
      </c>
      <c r="F42" s="135" t="s">
        <v>151</v>
      </c>
      <c r="G42" s="281" t="s">
        <v>152</v>
      </c>
      <c r="H42" s="266" t="s">
        <v>104</v>
      </c>
      <c r="I42" s="266" t="s">
        <v>78</v>
      </c>
      <c r="J42" s="284" t="s">
        <v>65</v>
      </c>
      <c r="K42" s="136" t="s">
        <v>194</v>
      </c>
      <c r="L42" s="266" t="s">
        <v>108</v>
      </c>
      <c r="M42" s="266" t="s">
        <v>82</v>
      </c>
      <c r="N42" s="349" t="s">
        <v>53</v>
      </c>
      <c r="O42" s="253" t="s">
        <v>110</v>
      </c>
      <c r="P42" s="260" t="s">
        <v>111</v>
      </c>
      <c r="Q42" s="260" t="s">
        <v>111</v>
      </c>
      <c r="R42" s="260" t="s">
        <v>111</v>
      </c>
      <c r="S42" s="260" t="s">
        <v>111</v>
      </c>
      <c r="T42" s="302" t="s">
        <v>111</v>
      </c>
      <c r="U42" s="140" t="s">
        <v>348</v>
      </c>
      <c r="V42" s="141" t="s">
        <v>348</v>
      </c>
      <c r="W42" s="141" t="s">
        <v>348</v>
      </c>
      <c r="X42" s="141" t="s">
        <v>348</v>
      </c>
      <c r="Y42" s="141" t="s">
        <v>348</v>
      </c>
      <c r="Z42" s="141" t="s">
        <v>348</v>
      </c>
      <c r="AA42" s="142" t="s">
        <v>348</v>
      </c>
      <c r="AB42" s="140" t="s">
        <v>348</v>
      </c>
      <c r="AC42" s="141" t="s">
        <v>348</v>
      </c>
      <c r="AD42" s="141" t="s">
        <v>348</v>
      </c>
      <c r="AE42" s="141" t="s">
        <v>348</v>
      </c>
      <c r="AF42" s="141" t="s">
        <v>348</v>
      </c>
      <c r="AG42" s="141" t="s">
        <v>348</v>
      </c>
      <c r="AH42" s="142" t="s">
        <v>348</v>
      </c>
    </row>
    <row r="43" spans="1:34" s="86" customFormat="1" ht="21.75" customHeight="1" x14ac:dyDescent="0.35">
      <c r="A43" s="301"/>
      <c r="B43" s="261"/>
      <c r="C43" s="267"/>
      <c r="D43" s="267"/>
      <c r="E43" s="267"/>
      <c r="F43" s="143"/>
      <c r="G43" s="282"/>
      <c r="H43" s="267"/>
      <c r="I43" s="267"/>
      <c r="J43" s="285"/>
      <c r="K43" s="144"/>
      <c r="L43" s="267"/>
      <c r="M43" s="267"/>
      <c r="N43" s="350"/>
      <c r="O43" s="254"/>
      <c r="P43" s="261"/>
      <c r="Q43" s="261"/>
      <c r="R43" s="261"/>
      <c r="S43" s="261"/>
      <c r="T43" s="295"/>
      <c r="U43" s="194"/>
      <c r="V43" s="195"/>
      <c r="W43" s="195"/>
      <c r="X43" s="195"/>
      <c r="Y43" s="195"/>
      <c r="Z43" s="195"/>
      <c r="AA43" s="196"/>
      <c r="AB43" s="194"/>
      <c r="AC43" s="195"/>
      <c r="AD43" s="195"/>
      <c r="AE43" s="195"/>
      <c r="AF43" s="195"/>
      <c r="AG43" s="195"/>
      <c r="AH43" s="196"/>
    </row>
    <row r="44" spans="1:34" s="86" customFormat="1" ht="17.25" customHeight="1" thickBot="1" x14ac:dyDescent="0.4">
      <c r="A44" s="301"/>
      <c r="B44" s="261"/>
      <c r="C44" s="277"/>
      <c r="D44" s="277"/>
      <c r="E44" s="277"/>
      <c r="F44" s="151"/>
      <c r="G44" s="290"/>
      <c r="H44" s="277"/>
      <c r="I44" s="277"/>
      <c r="J44" s="298"/>
      <c r="K44" s="152"/>
      <c r="L44" s="277"/>
      <c r="M44" s="277"/>
      <c r="N44" s="354"/>
      <c r="O44" s="254"/>
      <c r="P44" s="261"/>
      <c r="Q44" s="261"/>
      <c r="R44" s="261"/>
      <c r="S44" s="261"/>
      <c r="T44" s="295"/>
      <c r="U44" s="186"/>
      <c r="V44" s="157"/>
      <c r="W44" s="157"/>
      <c r="X44" s="157"/>
      <c r="Y44" s="157"/>
      <c r="Z44" s="157"/>
      <c r="AA44" s="158"/>
      <c r="AB44" s="186"/>
      <c r="AC44" s="157"/>
      <c r="AD44" s="157"/>
      <c r="AE44" s="157"/>
      <c r="AF44" s="157"/>
      <c r="AG44" s="157"/>
      <c r="AH44" s="158"/>
    </row>
    <row r="45" spans="1:34" s="86" customFormat="1" ht="147" customHeight="1" x14ac:dyDescent="0.35">
      <c r="A45" s="346" t="s">
        <v>116</v>
      </c>
      <c r="B45" s="266" t="s">
        <v>118</v>
      </c>
      <c r="C45" s="266" t="s">
        <v>153</v>
      </c>
      <c r="D45" s="266"/>
      <c r="E45" s="266" t="s">
        <v>144</v>
      </c>
      <c r="F45" s="135" t="s">
        <v>195</v>
      </c>
      <c r="G45" s="281" t="s">
        <v>196</v>
      </c>
      <c r="H45" s="266" t="s">
        <v>50</v>
      </c>
      <c r="I45" s="266" t="s">
        <v>78</v>
      </c>
      <c r="J45" s="287" t="s">
        <v>79</v>
      </c>
      <c r="K45" s="136" t="s">
        <v>197</v>
      </c>
      <c r="L45" s="266" t="s">
        <v>108</v>
      </c>
      <c r="M45" s="266" t="s">
        <v>52</v>
      </c>
      <c r="N45" s="269" t="s">
        <v>109</v>
      </c>
      <c r="O45" s="256" t="s">
        <v>110</v>
      </c>
      <c r="P45" s="266" t="s">
        <v>111</v>
      </c>
      <c r="Q45" s="266" t="s">
        <v>111</v>
      </c>
      <c r="R45" s="266" t="s">
        <v>111</v>
      </c>
      <c r="S45" s="266" t="s">
        <v>111</v>
      </c>
      <c r="T45" s="357" t="s">
        <v>111</v>
      </c>
      <c r="U45" s="140" t="s">
        <v>348</v>
      </c>
      <c r="V45" s="141" t="s">
        <v>348</v>
      </c>
      <c r="W45" s="141" t="s">
        <v>348</v>
      </c>
      <c r="X45" s="141" t="s">
        <v>348</v>
      </c>
      <c r="Y45" s="141" t="s">
        <v>348</v>
      </c>
      <c r="Z45" s="141" t="s">
        <v>348</v>
      </c>
      <c r="AA45" s="142" t="s">
        <v>348</v>
      </c>
      <c r="AB45" s="140" t="s">
        <v>348</v>
      </c>
      <c r="AC45" s="141" t="s">
        <v>348</v>
      </c>
      <c r="AD45" s="141" t="s">
        <v>348</v>
      </c>
      <c r="AE45" s="141" t="s">
        <v>348</v>
      </c>
      <c r="AF45" s="141" t="s">
        <v>348</v>
      </c>
      <c r="AG45" s="141" t="s">
        <v>348</v>
      </c>
      <c r="AH45" s="142" t="s">
        <v>348</v>
      </c>
    </row>
    <row r="46" spans="1:34" s="86" customFormat="1" ht="123.75" customHeight="1" x14ac:dyDescent="0.35">
      <c r="A46" s="347"/>
      <c r="B46" s="267"/>
      <c r="C46" s="267"/>
      <c r="D46" s="267"/>
      <c r="E46" s="267"/>
      <c r="F46" s="143" t="s">
        <v>198</v>
      </c>
      <c r="G46" s="282"/>
      <c r="H46" s="267"/>
      <c r="I46" s="267"/>
      <c r="J46" s="288"/>
      <c r="K46" s="144" t="s">
        <v>199</v>
      </c>
      <c r="L46" s="267"/>
      <c r="M46" s="267"/>
      <c r="N46" s="270"/>
      <c r="O46" s="257"/>
      <c r="P46" s="267"/>
      <c r="Q46" s="267"/>
      <c r="R46" s="267"/>
      <c r="S46" s="267"/>
      <c r="T46" s="358"/>
      <c r="U46" s="184" t="s">
        <v>348</v>
      </c>
      <c r="V46" s="185" t="s">
        <v>348</v>
      </c>
      <c r="W46" s="185" t="s">
        <v>348</v>
      </c>
      <c r="X46" s="185" t="s">
        <v>348</v>
      </c>
      <c r="Y46" s="185" t="s">
        <v>348</v>
      </c>
      <c r="Z46" s="185" t="s">
        <v>348</v>
      </c>
      <c r="AA46" s="187" t="s">
        <v>348</v>
      </c>
      <c r="AB46" s="184" t="s">
        <v>348</v>
      </c>
      <c r="AC46" s="185" t="s">
        <v>348</v>
      </c>
      <c r="AD46" s="185" t="s">
        <v>348</v>
      </c>
      <c r="AE46" s="185" t="s">
        <v>348</v>
      </c>
      <c r="AF46" s="185" t="s">
        <v>348</v>
      </c>
      <c r="AG46" s="185" t="s">
        <v>348</v>
      </c>
      <c r="AH46" s="187" t="s">
        <v>348</v>
      </c>
    </row>
    <row r="47" spans="1:34" s="86" customFormat="1" ht="57.75" customHeight="1" thickBot="1" x14ac:dyDescent="0.4">
      <c r="A47" s="352"/>
      <c r="B47" s="277"/>
      <c r="C47" s="277"/>
      <c r="D47" s="277"/>
      <c r="E47" s="277"/>
      <c r="F47" s="151"/>
      <c r="G47" s="290"/>
      <c r="H47" s="277"/>
      <c r="I47" s="277"/>
      <c r="J47" s="289"/>
      <c r="K47" s="152"/>
      <c r="L47" s="277"/>
      <c r="M47" s="277"/>
      <c r="N47" s="355"/>
      <c r="O47" s="259"/>
      <c r="P47" s="277"/>
      <c r="Q47" s="277"/>
      <c r="R47" s="277"/>
      <c r="S47" s="277"/>
      <c r="T47" s="359"/>
      <c r="U47" s="186"/>
      <c r="V47" s="157"/>
      <c r="W47" s="157"/>
      <c r="X47" s="157"/>
      <c r="Y47" s="157"/>
      <c r="Z47" s="157"/>
      <c r="AA47" s="158"/>
      <c r="AB47" s="186"/>
      <c r="AC47" s="157"/>
      <c r="AD47" s="157"/>
      <c r="AE47" s="157"/>
      <c r="AF47" s="157"/>
      <c r="AG47" s="157"/>
      <c r="AH47" s="158"/>
    </row>
    <row r="48" spans="1:34" s="86" customFormat="1" ht="133.5" customHeight="1" x14ac:dyDescent="0.35">
      <c r="A48" s="346" t="s">
        <v>116</v>
      </c>
      <c r="B48" s="266" t="s">
        <v>118</v>
      </c>
      <c r="C48" s="266" t="s">
        <v>200</v>
      </c>
      <c r="D48" s="266"/>
      <c r="E48" s="266" t="s">
        <v>144</v>
      </c>
      <c r="F48" s="135" t="s">
        <v>201</v>
      </c>
      <c r="G48" s="281" t="s">
        <v>202</v>
      </c>
      <c r="H48" s="266" t="s">
        <v>108</v>
      </c>
      <c r="I48" s="266" t="s">
        <v>78</v>
      </c>
      <c r="J48" s="284" t="s">
        <v>65</v>
      </c>
      <c r="K48" s="136" t="s">
        <v>203</v>
      </c>
      <c r="L48" s="266" t="s">
        <v>108</v>
      </c>
      <c r="M48" s="266" t="s">
        <v>52</v>
      </c>
      <c r="N48" s="269" t="s">
        <v>109</v>
      </c>
      <c r="O48" s="256" t="s">
        <v>110</v>
      </c>
      <c r="P48" s="266" t="s">
        <v>111</v>
      </c>
      <c r="Q48" s="266" t="s">
        <v>111</v>
      </c>
      <c r="R48" s="266" t="s">
        <v>111</v>
      </c>
      <c r="S48" s="266" t="s">
        <v>111</v>
      </c>
      <c r="T48" s="357" t="s">
        <v>111</v>
      </c>
      <c r="U48" s="140" t="s">
        <v>348</v>
      </c>
      <c r="V48" s="141" t="s">
        <v>348</v>
      </c>
      <c r="W48" s="141" t="s">
        <v>348</v>
      </c>
      <c r="X48" s="141" t="s">
        <v>348</v>
      </c>
      <c r="Y48" s="141" t="s">
        <v>348</v>
      </c>
      <c r="Z48" s="141" t="s">
        <v>348</v>
      </c>
      <c r="AA48" s="142" t="s">
        <v>348</v>
      </c>
      <c r="AB48" s="140" t="s">
        <v>348</v>
      </c>
      <c r="AC48" s="141" t="s">
        <v>348</v>
      </c>
      <c r="AD48" s="141" t="s">
        <v>348</v>
      </c>
      <c r="AE48" s="141" t="s">
        <v>348</v>
      </c>
      <c r="AF48" s="141" t="s">
        <v>348</v>
      </c>
      <c r="AG48" s="141" t="s">
        <v>348</v>
      </c>
      <c r="AH48" s="142" t="s">
        <v>348</v>
      </c>
    </row>
    <row r="49" spans="1:34" s="86" customFormat="1" ht="120" customHeight="1" x14ac:dyDescent="0.35">
      <c r="A49" s="347"/>
      <c r="B49" s="267"/>
      <c r="C49" s="267"/>
      <c r="D49" s="267"/>
      <c r="E49" s="267"/>
      <c r="F49" s="143" t="s">
        <v>204</v>
      </c>
      <c r="G49" s="282"/>
      <c r="H49" s="267"/>
      <c r="I49" s="267"/>
      <c r="J49" s="285"/>
      <c r="K49" s="144" t="s">
        <v>205</v>
      </c>
      <c r="L49" s="267"/>
      <c r="M49" s="267"/>
      <c r="N49" s="270"/>
      <c r="O49" s="257"/>
      <c r="P49" s="267"/>
      <c r="Q49" s="267"/>
      <c r="R49" s="267"/>
      <c r="S49" s="267"/>
      <c r="T49" s="358"/>
      <c r="U49" s="184" t="s">
        <v>348</v>
      </c>
      <c r="V49" s="185" t="s">
        <v>348</v>
      </c>
      <c r="W49" s="185" t="s">
        <v>348</v>
      </c>
      <c r="X49" s="185" t="s">
        <v>348</v>
      </c>
      <c r="Y49" s="185" t="s">
        <v>348</v>
      </c>
      <c r="Z49" s="185" t="s">
        <v>348</v>
      </c>
      <c r="AA49" s="187" t="s">
        <v>348</v>
      </c>
      <c r="AB49" s="184" t="s">
        <v>348</v>
      </c>
      <c r="AC49" s="185" t="s">
        <v>348</v>
      </c>
      <c r="AD49" s="185" t="s">
        <v>348</v>
      </c>
      <c r="AE49" s="185" t="s">
        <v>348</v>
      </c>
      <c r="AF49" s="185" t="s">
        <v>348</v>
      </c>
      <c r="AG49" s="185" t="s">
        <v>348</v>
      </c>
      <c r="AH49" s="187" t="s">
        <v>348</v>
      </c>
    </row>
    <row r="50" spans="1:34" s="86" customFormat="1" ht="16.5" customHeight="1" thickBot="1" x14ac:dyDescent="0.4">
      <c r="A50" s="352"/>
      <c r="B50" s="277"/>
      <c r="C50" s="277"/>
      <c r="D50" s="277"/>
      <c r="E50" s="277"/>
      <c r="F50" s="151"/>
      <c r="G50" s="290"/>
      <c r="H50" s="277"/>
      <c r="I50" s="277"/>
      <c r="J50" s="298"/>
      <c r="K50" s="152"/>
      <c r="L50" s="277"/>
      <c r="M50" s="277"/>
      <c r="N50" s="355"/>
      <c r="O50" s="259"/>
      <c r="P50" s="277"/>
      <c r="Q50" s="277"/>
      <c r="R50" s="277"/>
      <c r="S50" s="277"/>
      <c r="T50" s="359"/>
      <c r="U50" s="186"/>
      <c r="V50" s="157"/>
      <c r="W50" s="157"/>
      <c r="X50" s="157"/>
      <c r="Y50" s="157"/>
      <c r="Z50" s="157"/>
      <c r="AA50" s="158"/>
      <c r="AB50" s="186"/>
      <c r="AC50" s="157"/>
      <c r="AD50" s="157"/>
      <c r="AE50" s="157"/>
      <c r="AF50" s="157"/>
      <c r="AG50" s="157"/>
      <c r="AH50" s="158"/>
    </row>
    <row r="51" spans="1:34" s="86" customFormat="1" ht="140.25" customHeight="1" x14ac:dyDescent="0.35">
      <c r="A51" s="346" t="s">
        <v>116</v>
      </c>
      <c r="B51" s="266" t="s">
        <v>206</v>
      </c>
      <c r="C51" s="266" t="s">
        <v>154</v>
      </c>
      <c r="D51" s="266"/>
      <c r="E51" s="266" t="s">
        <v>122</v>
      </c>
      <c r="F51" s="135" t="s">
        <v>207</v>
      </c>
      <c r="G51" s="281" t="s">
        <v>157</v>
      </c>
      <c r="H51" s="266" t="s">
        <v>66</v>
      </c>
      <c r="I51" s="266" t="s">
        <v>78</v>
      </c>
      <c r="J51" s="287" t="s">
        <v>79</v>
      </c>
      <c r="K51" s="136" t="s">
        <v>138</v>
      </c>
      <c r="L51" s="266" t="s">
        <v>66</v>
      </c>
      <c r="M51" s="266" t="s">
        <v>78</v>
      </c>
      <c r="N51" s="287" t="s">
        <v>79</v>
      </c>
      <c r="O51" s="256" t="s">
        <v>54</v>
      </c>
      <c r="P51" s="137" t="s">
        <v>208</v>
      </c>
      <c r="Q51" s="137" t="s">
        <v>209</v>
      </c>
      <c r="R51" s="137" t="s">
        <v>210</v>
      </c>
      <c r="S51" s="138">
        <v>44013</v>
      </c>
      <c r="T51" s="139">
        <v>44377</v>
      </c>
      <c r="U51" s="140" t="s">
        <v>348</v>
      </c>
      <c r="V51" s="141" t="s">
        <v>348</v>
      </c>
      <c r="W51" s="141" t="s">
        <v>348</v>
      </c>
      <c r="X51" s="141" t="s">
        <v>348</v>
      </c>
      <c r="Y51" s="141" t="s">
        <v>348</v>
      </c>
      <c r="Z51" s="141" t="s">
        <v>348</v>
      </c>
      <c r="AA51" s="142" t="s">
        <v>348</v>
      </c>
      <c r="AB51" s="140" t="s">
        <v>348</v>
      </c>
      <c r="AC51" s="141" t="s">
        <v>348</v>
      </c>
      <c r="AD51" s="141" t="s">
        <v>348</v>
      </c>
      <c r="AE51" s="141" t="s">
        <v>348</v>
      </c>
      <c r="AF51" s="141" t="s">
        <v>348</v>
      </c>
      <c r="AG51" s="141" t="s">
        <v>348</v>
      </c>
      <c r="AH51" s="142" t="s">
        <v>348</v>
      </c>
    </row>
    <row r="52" spans="1:34" s="86" customFormat="1" ht="122.25" customHeight="1" x14ac:dyDescent="0.35">
      <c r="A52" s="347"/>
      <c r="B52" s="267"/>
      <c r="C52" s="267"/>
      <c r="D52" s="267"/>
      <c r="E52" s="267"/>
      <c r="F52" s="143" t="s">
        <v>155</v>
      </c>
      <c r="G52" s="282"/>
      <c r="H52" s="267"/>
      <c r="I52" s="267"/>
      <c r="J52" s="288"/>
      <c r="K52" s="144" t="s">
        <v>211</v>
      </c>
      <c r="L52" s="267"/>
      <c r="M52" s="267"/>
      <c r="N52" s="288"/>
      <c r="O52" s="257"/>
      <c r="P52" s="145" t="s">
        <v>212</v>
      </c>
      <c r="Q52" s="145" t="s">
        <v>158</v>
      </c>
      <c r="R52" s="145" t="s">
        <v>213</v>
      </c>
      <c r="S52" s="172">
        <v>44013</v>
      </c>
      <c r="T52" s="173">
        <v>44377</v>
      </c>
      <c r="U52" s="184" t="s">
        <v>348</v>
      </c>
      <c r="V52" s="185" t="s">
        <v>348</v>
      </c>
      <c r="W52" s="185" t="s">
        <v>348</v>
      </c>
      <c r="X52" s="185" t="s">
        <v>348</v>
      </c>
      <c r="Y52" s="185" t="s">
        <v>348</v>
      </c>
      <c r="Z52" s="185" t="s">
        <v>348</v>
      </c>
      <c r="AA52" s="187" t="s">
        <v>348</v>
      </c>
      <c r="AB52" s="184" t="s">
        <v>348</v>
      </c>
      <c r="AC52" s="185" t="s">
        <v>348</v>
      </c>
      <c r="AD52" s="185" t="s">
        <v>348</v>
      </c>
      <c r="AE52" s="185" t="s">
        <v>348</v>
      </c>
      <c r="AF52" s="185" t="s">
        <v>348</v>
      </c>
      <c r="AG52" s="185" t="s">
        <v>348</v>
      </c>
      <c r="AH52" s="187" t="s">
        <v>348</v>
      </c>
    </row>
    <row r="53" spans="1:34" s="86" customFormat="1" ht="137.25" customHeight="1" thickBot="1" x14ac:dyDescent="0.4">
      <c r="A53" s="352"/>
      <c r="B53" s="277"/>
      <c r="C53" s="277"/>
      <c r="D53" s="277"/>
      <c r="E53" s="277"/>
      <c r="F53" s="151" t="s">
        <v>156</v>
      </c>
      <c r="G53" s="290"/>
      <c r="H53" s="277"/>
      <c r="I53" s="277"/>
      <c r="J53" s="289"/>
      <c r="K53" s="152" t="s">
        <v>214</v>
      </c>
      <c r="L53" s="277"/>
      <c r="M53" s="277"/>
      <c r="N53" s="289"/>
      <c r="O53" s="259"/>
      <c r="P53" s="78" t="s">
        <v>215</v>
      </c>
      <c r="Q53" s="78" t="s">
        <v>159</v>
      </c>
      <c r="R53" s="78" t="s">
        <v>216</v>
      </c>
      <c r="S53" s="79">
        <v>44013</v>
      </c>
      <c r="T53" s="197">
        <v>44377</v>
      </c>
      <c r="U53" s="184" t="s">
        <v>348</v>
      </c>
      <c r="V53" s="185" t="s">
        <v>348</v>
      </c>
      <c r="W53" s="185" t="s">
        <v>348</v>
      </c>
      <c r="X53" s="185" t="s">
        <v>348</v>
      </c>
      <c r="Y53" s="185" t="s">
        <v>348</v>
      </c>
      <c r="Z53" s="185" t="s">
        <v>348</v>
      </c>
      <c r="AA53" s="187" t="s">
        <v>348</v>
      </c>
      <c r="AB53" s="184" t="s">
        <v>348</v>
      </c>
      <c r="AC53" s="185" t="s">
        <v>348</v>
      </c>
      <c r="AD53" s="185" t="s">
        <v>348</v>
      </c>
      <c r="AE53" s="185" t="s">
        <v>348</v>
      </c>
      <c r="AF53" s="185" t="s">
        <v>348</v>
      </c>
      <c r="AG53" s="185" t="s">
        <v>348</v>
      </c>
      <c r="AH53" s="187" t="s">
        <v>348</v>
      </c>
    </row>
    <row r="54" spans="1:34" s="86" customFormat="1" ht="102" customHeight="1" x14ac:dyDescent="0.35">
      <c r="A54" s="346" t="s">
        <v>116</v>
      </c>
      <c r="B54" s="266" t="s">
        <v>119</v>
      </c>
      <c r="C54" s="266" t="s">
        <v>160</v>
      </c>
      <c r="D54" s="266"/>
      <c r="E54" s="266" t="s">
        <v>161</v>
      </c>
      <c r="F54" s="135" t="s">
        <v>162</v>
      </c>
      <c r="G54" s="281" t="s">
        <v>217</v>
      </c>
      <c r="H54" s="266" t="s">
        <v>66</v>
      </c>
      <c r="I54" s="266" t="s">
        <v>82</v>
      </c>
      <c r="J54" s="284" t="s">
        <v>65</v>
      </c>
      <c r="K54" s="136" t="s">
        <v>218</v>
      </c>
      <c r="L54" s="266" t="s">
        <v>104</v>
      </c>
      <c r="M54" s="266" t="s">
        <v>82</v>
      </c>
      <c r="N54" s="349" t="s">
        <v>53</v>
      </c>
      <c r="O54" s="256" t="s">
        <v>54</v>
      </c>
      <c r="P54" s="137" t="s">
        <v>164</v>
      </c>
      <c r="Q54" s="137" t="s">
        <v>219</v>
      </c>
      <c r="R54" s="137" t="s">
        <v>220</v>
      </c>
      <c r="S54" s="138">
        <v>44013</v>
      </c>
      <c r="T54" s="139">
        <v>44377</v>
      </c>
      <c r="U54" s="140" t="s">
        <v>348</v>
      </c>
      <c r="V54" s="141" t="s">
        <v>348</v>
      </c>
      <c r="W54" s="141" t="s">
        <v>348</v>
      </c>
      <c r="X54" s="141" t="s">
        <v>348</v>
      </c>
      <c r="Y54" s="141" t="s">
        <v>348</v>
      </c>
      <c r="Z54" s="141" t="s">
        <v>348</v>
      </c>
      <c r="AA54" s="142" t="s">
        <v>348</v>
      </c>
      <c r="AB54" s="140" t="s">
        <v>348</v>
      </c>
      <c r="AC54" s="141" t="s">
        <v>348</v>
      </c>
      <c r="AD54" s="141" t="s">
        <v>348</v>
      </c>
      <c r="AE54" s="141" t="s">
        <v>348</v>
      </c>
      <c r="AF54" s="141" t="s">
        <v>348</v>
      </c>
      <c r="AG54" s="141" t="s">
        <v>348</v>
      </c>
      <c r="AH54" s="142" t="s">
        <v>348</v>
      </c>
    </row>
    <row r="55" spans="1:34" s="86" customFormat="1" ht="95.25" customHeight="1" x14ac:dyDescent="0.35">
      <c r="A55" s="347"/>
      <c r="B55" s="267"/>
      <c r="C55" s="267"/>
      <c r="D55" s="267"/>
      <c r="E55" s="267"/>
      <c r="F55" s="143" t="s">
        <v>163</v>
      </c>
      <c r="G55" s="282"/>
      <c r="H55" s="267"/>
      <c r="I55" s="267"/>
      <c r="J55" s="285"/>
      <c r="K55" s="144" t="s">
        <v>221</v>
      </c>
      <c r="L55" s="267"/>
      <c r="M55" s="267"/>
      <c r="N55" s="350"/>
      <c r="O55" s="257"/>
      <c r="P55" s="145"/>
      <c r="Q55" s="145"/>
      <c r="R55" s="145"/>
      <c r="S55" s="172"/>
      <c r="T55" s="173"/>
      <c r="U55" s="184" t="s">
        <v>348</v>
      </c>
      <c r="V55" s="185" t="s">
        <v>348</v>
      </c>
      <c r="W55" s="185" t="s">
        <v>348</v>
      </c>
      <c r="X55" s="185" t="s">
        <v>348</v>
      </c>
      <c r="Y55" s="185" t="s">
        <v>348</v>
      </c>
      <c r="Z55" s="185" t="s">
        <v>348</v>
      </c>
      <c r="AA55" s="187" t="s">
        <v>348</v>
      </c>
      <c r="AB55" s="184" t="s">
        <v>348</v>
      </c>
      <c r="AC55" s="185" t="s">
        <v>348</v>
      </c>
      <c r="AD55" s="185" t="s">
        <v>348</v>
      </c>
      <c r="AE55" s="185" t="s">
        <v>348</v>
      </c>
      <c r="AF55" s="185" t="s">
        <v>348</v>
      </c>
      <c r="AG55" s="185" t="s">
        <v>348</v>
      </c>
      <c r="AH55" s="187" t="s">
        <v>348</v>
      </c>
    </row>
    <row r="56" spans="1:34" s="86" customFormat="1" ht="31.5" customHeight="1" thickBot="1" x14ac:dyDescent="0.4">
      <c r="A56" s="348"/>
      <c r="B56" s="268"/>
      <c r="C56" s="268"/>
      <c r="D56" s="268"/>
      <c r="E56" s="268"/>
      <c r="F56" s="166"/>
      <c r="G56" s="283"/>
      <c r="H56" s="268"/>
      <c r="I56" s="268"/>
      <c r="J56" s="286"/>
      <c r="K56" s="174"/>
      <c r="L56" s="268"/>
      <c r="M56" s="268"/>
      <c r="N56" s="351"/>
      <c r="O56" s="258"/>
      <c r="P56" s="167"/>
      <c r="Q56" s="167"/>
      <c r="R56" s="167"/>
      <c r="S56" s="191"/>
      <c r="T56" s="192"/>
      <c r="U56" s="176"/>
      <c r="V56" s="177"/>
      <c r="W56" s="177"/>
      <c r="X56" s="177"/>
      <c r="Y56" s="177"/>
      <c r="Z56" s="177"/>
      <c r="AA56" s="178"/>
      <c r="AB56" s="176"/>
      <c r="AC56" s="177"/>
      <c r="AD56" s="177"/>
      <c r="AE56" s="177"/>
      <c r="AF56" s="177"/>
      <c r="AG56" s="177"/>
      <c r="AH56" s="178"/>
    </row>
    <row r="57" spans="1:34" s="86" customFormat="1" ht="69" customHeight="1" thickBot="1" x14ac:dyDescent="0.4">
      <c r="A57" s="198" t="s">
        <v>249</v>
      </c>
      <c r="B57" s="198" t="s">
        <v>250</v>
      </c>
      <c r="C57" s="295" t="s">
        <v>227</v>
      </c>
      <c r="D57" s="296"/>
      <c r="E57" s="98" t="s">
        <v>251</v>
      </c>
      <c r="F57" s="99" t="s">
        <v>228</v>
      </c>
      <c r="G57" s="100" t="s">
        <v>252</v>
      </c>
      <c r="H57" s="98" t="s">
        <v>66</v>
      </c>
      <c r="I57" s="98" t="s">
        <v>253</v>
      </c>
      <c r="J57" s="101" t="s">
        <v>79</v>
      </c>
      <c r="K57" s="102" t="s">
        <v>254</v>
      </c>
      <c r="L57" s="98" t="s">
        <v>50</v>
      </c>
      <c r="M57" s="98" t="s">
        <v>82</v>
      </c>
      <c r="N57" s="199" t="s">
        <v>65</v>
      </c>
      <c r="O57" s="103" t="s">
        <v>54</v>
      </c>
      <c r="P57" s="200" t="s">
        <v>255</v>
      </c>
      <c r="Q57" s="98" t="s">
        <v>257</v>
      </c>
      <c r="R57" s="201" t="s">
        <v>256</v>
      </c>
      <c r="S57" s="104">
        <v>43862</v>
      </c>
      <c r="T57" s="202">
        <v>44195</v>
      </c>
      <c r="U57" s="180" t="s">
        <v>334</v>
      </c>
      <c r="V57" s="80" t="s">
        <v>335</v>
      </c>
      <c r="W57" s="60" t="s">
        <v>336</v>
      </c>
      <c r="X57" s="95" t="s">
        <v>337</v>
      </c>
      <c r="Y57" s="60" t="s">
        <v>311</v>
      </c>
      <c r="Z57" s="107"/>
      <c r="AA57" s="108"/>
      <c r="AB57" s="66" t="s">
        <v>371</v>
      </c>
      <c r="AC57" s="80" t="s">
        <v>365</v>
      </c>
      <c r="AD57" s="60" t="s">
        <v>389</v>
      </c>
      <c r="AE57" s="95" t="s">
        <v>372</v>
      </c>
      <c r="AF57" s="60" t="s">
        <v>378</v>
      </c>
      <c r="AG57" s="107"/>
      <c r="AH57" s="108"/>
    </row>
    <row r="58" spans="1:34" s="86" customFormat="1" ht="93" customHeight="1" x14ac:dyDescent="0.35">
      <c r="A58" s="346" t="s">
        <v>116</v>
      </c>
      <c r="B58" s="266" t="s">
        <v>120</v>
      </c>
      <c r="C58" s="266" t="s">
        <v>222</v>
      </c>
      <c r="D58" s="266"/>
      <c r="E58" s="266" t="s">
        <v>99</v>
      </c>
      <c r="F58" s="135" t="s">
        <v>165</v>
      </c>
      <c r="G58" s="281" t="s">
        <v>167</v>
      </c>
      <c r="H58" s="266" t="s">
        <v>108</v>
      </c>
      <c r="I58" s="266" t="s">
        <v>78</v>
      </c>
      <c r="J58" s="284" t="s">
        <v>65</v>
      </c>
      <c r="K58" s="136" t="s">
        <v>126</v>
      </c>
      <c r="L58" s="266" t="s">
        <v>108</v>
      </c>
      <c r="M58" s="266" t="s">
        <v>78</v>
      </c>
      <c r="N58" s="284" t="s">
        <v>65</v>
      </c>
      <c r="O58" s="256" t="s">
        <v>54</v>
      </c>
      <c r="P58" s="137" t="s">
        <v>223</v>
      </c>
      <c r="Q58" s="137" t="s">
        <v>224</v>
      </c>
      <c r="R58" s="137" t="s">
        <v>225</v>
      </c>
      <c r="S58" s="138">
        <v>44013</v>
      </c>
      <c r="T58" s="139">
        <v>44377</v>
      </c>
      <c r="U58" s="140" t="s">
        <v>348</v>
      </c>
      <c r="V58" s="141" t="s">
        <v>348</v>
      </c>
      <c r="W58" s="141" t="s">
        <v>348</v>
      </c>
      <c r="X58" s="141" t="s">
        <v>348</v>
      </c>
      <c r="Y58" s="141" t="s">
        <v>348</v>
      </c>
      <c r="Z58" s="141" t="s">
        <v>348</v>
      </c>
      <c r="AA58" s="142" t="s">
        <v>348</v>
      </c>
      <c r="AB58" s="140" t="s">
        <v>348</v>
      </c>
      <c r="AC58" s="141" t="s">
        <v>348</v>
      </c>
      <c r="AD58" s="141" t="s">
        <v>348</v>
      </c>
      <c r="AE58" s="141" t="s">
        <v>348</v>
      </c>
      <c r="AF58" s="141" t="s">
        <v>348</v>
      </c>
      <c r="AG58" s="141" t="s">
        <v>348</v>
      </c>
      <c r="AH58" s="142" t="s">
        <v>348</v>
      </c>
    </row>
    <row r="59" spans="1:34" s="86" customFormat="1" ht="81" customHeight="1" x14ac:dyDescent="0.35">
      <c r="A59" s="347"/>
      <c r="B59" s="267"/>
      <c r="C59" s="267"/>
      <c r="D59" s="267"/>
      <c r="E59" s="267"/>
      <c r="F59" s="143" t="s">
        <v>166</v>
      </c>
      <c r="G59" s="282"/>
      <c r="H59" s="267"/>
      <c r="I59" s="267"/>
      <c r="J59" s="285"/>
      <c r="K59" s="144" t="s">
        <v>168</v>
      </c>
      <c r="L59" s="267"/>
      <c r="M59" s="267"/>
      <c r="N59" s="285"/>
      <c r="O59" s="257"/>
      <c r="P59" s="145" t="s">
        <v>169</v>
      </c>
      <c r="Q59" s="145" t="s">
        <v>170</v>
      </c>
      <c r="R59" s="145" t="s">
        <v>225</v>
      </c>
      <c r="S59" s="172">
        <v>44013</v>
      </c>
      <c r="T59" s="173">
        <v>44377</v>
      </c>
      <c r="U59" s="184" t="s">
        <v>348</v>
      </c>
      <c r="V59" s="185" t="s">
        <v>348</v>
      </c>
      <c r="W59" s="185" t="s">
        <v>348</v>
      </c>
      <c r="X59" s="185" t="s">
        <v>348</v>
      </c>
      <c r="Y59" s="185" t="s">
        <v>348</v>
      </c>
      <c r="Z59" s="185" t="s">
        <v>348</v>
      </c>
      <c r="AA59" s="187" t="s">
        <v>348</v>
      </c>
      <c r="AB59" s="184" t="s">
        <v>348</v>
      </c>
      <c r="AC59" s="185" t="s">
        <v>348</v>
      </c>
      <c r="AD59" s="185" t="s">
        <v>348</v>
      </c>
      <c r="AE59" s="185" t="s">
        <v>348</v>
      </c>
      <c r="AF59" s="185" t="s">
        <v>348</v>
      </c>
      <c r="AG59" s="185" t="s">
        <v>348</v>
      </c>
      <c r="AH59" s="187" t="s">
        <v>348</v>
      </c>
    </row>
    <row r="60" spans="1:34" s="86" customFormat="1" ht="25.5" customHeight="1" thickBot="1" x14ac:dyDescent="0.4">
      <c r="A60" s="348"/>
      <c r="B60" s="268"/>
      <c r="C60" s="268"/>
      <c r="D60" s="268"/>
      <c r="E60" s="268"/>
      <c r="F60" s="166"/>
      <c r="G60" s="283"/>
      <c r="H60" s="268"/>
      <c r="I60" s="268"/>
      <c r="J60" s="286"/>
      <c r="K60" s="174"/>
      <c r="L60" s="268"/>
      <c r="M60" s="268"/>
      <c r="N60" s="286"/>
      <c r="O60" s="258"/>
      <c r="P60" s="167"/>
      <c r="Q60" s="167"/>
      <c r="R60" s="167"/>
      <c r="S60" s="191"/>
      <c r="T60" s="192"/>
      <c r="U60" s="176"/>
      <c r="V60" s="177"/>
      <c r="W60" s="177"/>
      <c r="X60" s="177"/>
      <c r="Y60" s="177"/>
      <c r="Z60" s="177"/>
      <c r="AA60" s="178"/>
      <c r="AB60" s="176"/>
      <c r="AC60" s="177"/>
      <c r="AD60" s="177"/>
      <c r="AE60" s="177"/>
      <c r="AF60" s="177"/>
      <c r="AG60" s="177"/>
      <c r="AH60" s="178"/>
    </row>
    <row r="61" spans="1:34" s="86" customFormat="1" ht="141" customHeight="1" thickBot="1" x14ac:dyDescent="0.4">
      <c r="A61" s="203" t="s">
        <v>249</v>
      </c>
      <c r="B61" s="97" t="s">
        <v>258</v>
      </c>
      <c r="C61" s="295" t="s">
        <v>259</v>
      </c>
      <c r="D61" s="296"/>
      <c r="E61" s="98" t="s">
        <v>251</v>
      </c>
      <c r="F61" s="99" t="s">
        <v>260</v>
      </c>
      <c r="G61" s="100" t="s">
        <v>261</v>
      </c>
      <c r="H61" s="98" t="s">
        <v>50</v>
      </c>
      <c r="I61" s="98" t="s">
        <v>253</v>
      </c>
      <c r="J61" s="101" t="s">
        <v>79</v>
      </c>
      <c r="K61" s="102" t="s">
        <v>262</v>
      </c>
      <c r="L61" s="98" t="s">
        <v>108</v>
      </c>
      <c r="M61" s="98" t="s">
        <v>253</v>
      </c>
      <c r="N61" s="101" t="s">
        <v>79</v>
      </c>
      <c r="O61" s="103" t="s">
        <v>54</v>
      </c>
      <c r="P61" s="98" t="s">
        <v>263</v>
      </c>
      <c r="Q61" s="98" t="s">
        <v>265</v>
      </c>
      <c r="R61" s="98" t="s">
        <v>264</v>
      </c>
      <c r="S61" s="104">
        <v>43862</v>
      </c>
      <c r="T61" s="204">
        <v>44012</v>
      </c>
      <c r="U61" s="205" t="s">
        <v>307</v>
      </c>
      <c r="V61" s="105" t="s">
        <v>308</v>
      </c>
      <c r="W61" s="60" t="s">
        <v>309</v>
      </c>
      <c r="X61" s="106" t="s">
        <v>310</v>
      </c>
      <c r="Y61" s="82" t="s">
        <v>311</v>
      </c>
      <c r="Z61" s="107"/>
      <c r="AA61" s="108"/>
      <c r="AB61" s="105" t="s">
        <v>359</v>
      </c>
      <c r="AC61" s="109" t="s">
        <v>360</v>
      </c>
      <c r="AD61" s="60" t="s">
        <v>390</v>
      </c>
      <c r="AE61" s="106" t="s">
        <v>376</v>
      </c>
      <c r="AF61" s="60" t="s">
        <v>378</v>
      </c>
      <c r="AG61" s="107"/>
      <c r="AH61" s="108"/>
    </row>
    <row r="62" spans="1:34" s="86" customFormat="1" ht="138" customHeight="1" thickBot="1" x14ac:dyDescent="0.4">
      <c r="A62" s="206" t="s">
        <v>249</v>
      </c>
      <c r="B62" s="110" t="s">
        <v>258</v>
      </c>
      <c r="C62" s="297" t="s">
        <v>266</v>
      </c>
      <c r="D62" s="297"/>
      <c r="E62" s="43" t="s">
        <v>251</v>
      </c>
      <c r="F62" s="44" t="s">
        <v>267</v>
      </c>
      <c r="G62" s="45" t="s">
        <v>268</v>
      </c>
      <c r="H62" s="43" t="s">
        <v>50</v>
      </c>
      <c r="I62" s="43" t="s">
        <v>78</v>
      </c>
      <c r="J62" s="46" t="s">
        <v>79</v>
      </c>
      <c r="K62" s="47" t="s">
        <v>269</v>
      </c>
      <c r="L62" s="43" t="s">
        <v>104</v>
      </c>
      <c r="M62" s="43" t="s">
        <v>78</v>
      </c>
      <c r="N62" s="89" t="s">
        <v>65</v>
      </c>
      <c r="O62" s="90" t="s">
        <v>54</v>
      </c>
      <c r="P62" s="43" t="s">
        <v>270</v>
      </c>
      <c r="Q62" s="111" t="s">
        <v>299</v>
      </c>
      <c r="R62" s="43" t="s">
        <v>264</v>
      </c>
      <c r="S62" s="50">
        <v>43862</v>
      </c>
      <c r="T62" s="179">
        <v>44195</v>
      </c>
      <c r="U62" s="205" t="s">
        <v>312</v>
      </c>
      <c r="V62" s="66" t="s">
        <v>313</v>
      </c>
      <c r="W62" s="60" t="s">
        <v>314</v>
      </c>
      <c r="X62" s="95" t="s">
        <v>310</v>
      </c>
      <c r="Y62" s="82" t="s">
        <v>311</v>
      </c>
      <c r="Z62" s="56"/>
      <c r="AA62" s="57"/>
      <c r="AB62" s="105" t="s">
        <v>361</v>
      </c>
      <c r="AC62" s="112" t="s">
        <v>363</v>
      </c>
      <c r="AD62" s="60" t="s">
        <v>391</v>
      </c>
      <c r="AE62" s="106" t="s">
        <v>376</v>
      </c>
      <c r="AF62" s="60" t="s">
        <v>378</v>
      </c>
      <c r="AG62" s="56"/>
      <c r="AH62" s="57"/>
    </row>
    <row r="63" spans="1:34" s="86" customFormat="1" ht="157.5" customHeight="1" thickBot="1" x14ac:dyDescent="0.4">
      <c r="A63" s="207" t="s">
        <v>249</v>
      </c>
      <c r="B63" s="114" t="s">
        <v>258</v>
      </c>
      <c r="C63" s="262" t="s">
        <v>271</v>
      </c>
      <c r="D63" s="262"/>
      <c r="E63" s="115" t="s">
        <v>251</v>
      </c>
      <c r="F63" s="116" t="s">
        <v>272</v>
      </c>
      <c r="G63" s="117" t="s">
        <v>273</v>
      </c>
      <c r="H63" s="115" t="s">
        <v>66</v>
      </c>
      <c r="I63" s="115" t="s">
        <v>253</v>
      </c>
      <c r="J63" s="118" t="s">
        <v>79</v>
      </c>
      <c r="K63" s="119" t="s">
        <v>274</v>
      </c>
      <c r="L63" s="115" t="s">
        <v>50</v>
      </c>
      <c r="M63" s="115" t="s">
        <v>78</v>
      </c>
      <c r="N63" s="120" t="s">
        <v>65</v>
      </c>
      <c r="O63" s="121" t="s">
        <v>54</v>
      </c>
      <c r="P63" s="115" t="s">
        <v>275</v>
      </c>
      <c r="Q63" s="122" t="s">
        <v>297</v>
      </c>
      <c r="R63" s="115" t="s">
        <v>264</v>
      </c>
      <c r="S63" s="123">
        <v>43862</v>
      </c>
      <c r="T63" s="208">
        <v>44195</v>
      </c>
      <c r="U63" s="205" t="s">
        <v>315</v>
      </c>
      <c r="V63" s="112" t="s">
        <v>316</v>
      </c>
      <c r="W63" s="60" t="s">
        <v>317</v>
      </c>
      <c r="X63" s="95" t="s">
        <v>310</v>
      </c>
      <c r="Y63" s="124" t="s">
        <v>111</v>
      </c>
      <c r="Z63" s="125"/>
      <c r="AA63" s="126"/>
      <c r="AB63" s="105" t="s">
        <v>362</v>
      </c>
      <c r="AC63" s="112" t="s">
        <v>363</v>
      </c>
      <c r="AD63" s="60" t="s">
        <v>392</v>
      </c>
      <c r="AE63" s="106" t="s">
        <v>376</v>
      </c>
      <c r="AF63" s="60" t="s">
        <v>378</v>
      </c>
      <c r="AG63" s="125"/>
      <c r="AH63" s="126"/>
    </row>
    <row r="64" spans="1:34" s="86" customFormat="1" ht="203.25" customHeight="1" thickBot="1" x14ac:dyDescent="0.4">
      <c r="A64" s="207" t="s">
        <v>249</v>
      </c>
      <c r="B64" s="114" t="s">
        <v>258</v>
      </c>
      <c r="C64" s="262" t="s">
        <v>276</v>
      </c>
      <c r="D64" s="262"/>
      <c r="E64" s="115" t="s">
        <v>251</v>
      </c>
      <c r="F64" s="116" t="s">
        <v>277</v>
      </c>
      <c r="G64" s="117" t="s">
        <v>278</v>
      </c>
      <c r="H64" s="115" t="s">
        <v>66</v>
      </c>
      <c r="I64" s="115" t="s">
        <v>253</v>
      </c>
      <c r="J64" s="118" t="s">
        <v>79</v>
      </c>
      <c r="K64" s="119" t="s">
        <v>279</v>
      </c>
      <c r="L64" s="115" t="s">
        <v>66</v>
      </c>
      <c r="M64" s="115" t="s">
        <v>78</v>
      </c>
      <c r="N64" s="118" t="s">
        <v>79</v>
      </c>
      <c r="O64" s="121" t="s">
        <v>54</v>
      </c>
      <c r="P64" s="115" t="s">
        <v>280</v>
      </c>
      <c r="Q64" s="122" t="s">
        <v>298</v>
      </c>
      <c r="R64" s="115" t="s">
        <v>281</v>
      </c>
      <c r="S64" s="123">
        <v>43862</v>
      </c>
      <c r="T64" s="208">
        <v>44195</v>
      </c>
      <c r="U64" s="85" t="s">
        <v>327</v>
      </c>
      <c r="V64" s="127" t="s">
        <v>328</v>
      </c>
      <c r="W64" s="60" t="s">
        <v>329</v>
      </c>
      <c r="X64" s="128" t="s">
        <v>111</v>
      </c>
      <c r="Y64" s="60" t="s">
        <v>311</v>
      </c>
      <c r="Z64" s="125"/>
      <c r="AA64" s="126"/>
      <c r="AB64" s="80" t="s">
        <v>375</v>
      </c>
      <c r="AC64" s="129" t="s">
        <v>374</v>
      </c>
      <c r="AD64" s="60" t="s">
        <v>393</v>
      </c>
      <c r="AE64" s="106" t="s">
        <v>376</v>
      </c>
      <c r="AF64" s="60" t="s">
        <v>378</v>
      </c>
      <c r="AG64" s="125"/>
      <c r="AH64" s="126"/>
    </row>
    <row r="65" spans="1:34" s="29" customFormat="1" ht="30" customHeight="1" x14ac:dyDescent="0.25">
      <c r="A65" s="209" t="s">
        <v>23</v>
      </c>
      <c r="B65" s="210"/>
      <c r="C65" s="210"/>
      <c r="D65" s="210"/>
      <c r="E65" s="210"/>
      <c r="F65" s="211"/>
      <c r="G65" s="209" t="s">
        <v>24</v>
      </c>
      <c r="H65" s="210"/>
      <c r="I65" s="210"/>
      <c r="J65" s="210"/>
      <c r="K65" s="210"/>
      <c r="L65" s="210"/>
      <c r="M65" s="210"/>
      <c r="N65" s="210"/>
      <c r="O65" s="211"/>
      <c r="P65" s="209" t="s">
        <v>25</v>
      </c>
      <c r="Q65" s="210"/>
      <c r="R65" s="210"/>
      <c r="S65" s="210"/>
      <c r="T65" s="211"/>
      <c r="U65" s="236" t="s">
        <v>379</v>
      </c>
      <c r="V65" s="238" t="s">
        <v>340</v>
      </c>
      <c r="W65" s="240" t="s">
        <v>341</v>
      </c>
      <c r="X65" s="241"/>
      <c r="Y65" s="130" t="s">
        <v>342</v>
      </c>
      <c r="AB65" s="236" t="s">
        <v>380</v>
      </c>
      <c r="AC65" s="238" t="s">
        <v>377</v>
      </c>
      <c r="AD65" s="240" t="s">
        <v>341</v>
      </c>
      <c r="AE65" s="241"/>
      <c r="AF65" s="130" t="s">
        <v>342</v>
      </c>
    </row>
    <row r="66" spans="1:34" ht="129.75" customHeight="1" x14ac:dyDescent="0.35">
      <c r="A66" s="248" t="s">
        <v>338</v>
      </c>
      <c r="B66" s="249"/>
      <c r="C66" s="249"/>
      <c r="D66" s="249"/>
      <c r="E66" s="249"/>
      <c r="F66" s="249"/>
      <c r="G66" s="212" t="s">
        <v>383</v>
      </c>
      <c r="H66" s="212"/>
      <c r="I66" s="212"/>
      <c r="J66" s="212"/>
      <c r="K66" s="212"/>
      <c r="L66" s="212"/>
      <c r="M66" s="212"/>
      <c r="N66" s="212"/>
      <c r="O66" s="212"/>
      <c r="P66" s="131" t="s">
        <v>339</v>
      </c>
      <c r="Q66" s="212" t="s">
        <v>356</v>
      </c>
      <c r="R66" s="212"/>
      <c r="S66" s="212"/>
      <c r="T66" s="212"/>
      <c r="U66" s="237"/>
      <c r="V66" s="239"/>
      <c r="W66" s="242" t="s">
        <v>343</v>
      </c>
      <c r="X66" s="243"/>
      <c r="Y66" s="31" t="s">
        <v>344</v>
      </c>
      <c r="Z66" s="29"/>
      <c r="AA66" s="29"/>
      <c r="AB66" s="237"/>
      <c r="AC66" s="239"/>
      <c r="AD66" s="242" t="s">
        <v>343</v>
      </c>
      <c r="AE66" s="243"/>
      <c r="AF66" s="31" t="s">
        <v>344</v>
      </c>
      <c r="AG66" s="29"/>
      <c r="AH66" s="29"/>
    </row>
    <row r="67" spans="1:34" ht="138.75" customHeight="1" thickBot="1" x14ac:dyDescent="0.4">
      <c r="A67" s="248" t="s">
        <v>384</v>
      </c>
      <c r="B67" s="249"/>
      <c r="C67" s="249"/>
      <c r="D67" s="249"/>
      <c r="E67" s="249"/>
      <c r="F67" s="249"/>
      <c r="G67" s="250" t="s">
        <v>385</v>
      </c>
      <c r="H67" s="251"/>
      <c r="I67" s="251"/>
      <c r="J67" s="251"/>
      <c r="K67" s="251"/>
      <c r="L67" s="251"/>
      <c r="M67" s="251"/>
      <c r="N67" s="251"/>
      <c r="O67" s="252"/>
      <c r="P67" s="131" t="s">
        <v>339</v>
      </c>
      <c r="Q67" s="212" t="s">
        <v>381</v>
      </c>
      <c r="R67" s="212"/>
      <c r="S67" s="212"/>
      <c r="T67" s="212"/>
      <c r="U67" s="32" t="s">
        <v>345</v>
      </c>
      <c r="V67" s="33">
        <v>43936</v>
      </c>
      <c r="W67" s="244" t="s">
        <v>345</v>
      </c>
      <c r="X67" s="245"/>
      <c r="Y67" s="34">
        <v>43951</v>
      </c>
      <c r="AB67" s="32" t="s">
        <v>345</v>
      </c>
      <c r="AC67" s="33">
        <v>44022</v>
      </c>
      <c r="AD67" s="244" t="s">
        <v>345</v>
      </c>
      <c r="AE67" s="245"/>
      <c r="AF67" s="34">
        <v>44027</v>
      </c>
    </row>
    <row r="68" spans="1:34" ht="117.75" customHeight="1" x14ac:dyDescent="0.35"/>
  </sheetData>
  <mergeCells count="305">
    <mergeCell ref="L54:L56"/>
    <mergeCell ref="L51:L53"/>
    <mergeCell ref="M51:M53"/>
    <mergeCell ref="N51:N53"/>
    <mergeCell ref="M54:M56"/>
    <mergeCell ref="N54:N56"/>
    <mergeCell ref="N48:N50"/>
    <mergeCell ref="O48:O50"/>
    <mergeCell ref="L45:L47"/>
    <mergeCell ref="O54:O56"/>
    <mergeCell ref="N45:N47"/>
    <mergeCell ref="P48:P50"/>
    <mergeCell ref="Q48:Q50"/>
    <mergeCell ref="R48:R50"/>
    <mergeCell ref="S48:S50"/>
    <mergeCell ref="T48:T50"/>
    <mergeCell ref="Q45:Q47"/>
    <mergeCell ref="R45:R47"/>
    <mergeCell ref="S45:S47"/>
    <mergeCell ref="T45:T47"/>
    <mergeCell ref="P45:P47"/>
    <mergeCell ref="P23:P25"/>
    <mergeCell ref="Q23:Q25"/>
    <mergeCell ref="R23:R25"/>
    <mergeCell ref="S23:S25"/>
    <mergeCell ref="T23:T25"/>
    <mergeCell ref="P26:P28"/>
    <mergeCell ref="S42:S44"/>
    <mergeCell ref="T42:T44"/>
    <mergeCell ref="R42:R44"/>
    <mergeCell ref="Q42:Q44"/>
    <mergeCell ref="P39:P41"/>
    <mergeCell ref="Q39:Q41"/>
    <mergeCell ref="R39:R41"/>
    <mergeCell ref="S39:S41"/>
    <mergeCell ref="T39:T41"/>
    <mergeCell ref="S33:S35"/>
    <mergeCell ref="T33:T35"/>
    <mergeCell ref="P30:P32"/>
    <mergeCell ref="Q30:Q32"/>
    <mergeCell ref="R30:R32"/>
    <mergeCell ref="S30:S32"/>
    <mergeCell ref="T30:T32"/>
    <mergeCell ref="Q26:Q28"/>
    <mergeCell ref="R26:R28"/>
    <mergeCell ref="S26:S28"/>
    <mergeCell ref="T26:T28"/>
    <mergeCell ref="N42:N44"/>
    <mergeCell ref="O30:O32"/>
    <mergeCell ref="O33:O35"/>
    <mergeCell ref="O26:O28"/>
    <mergeCell ref="O39:O41"/>
    <mergeCell ref="O42:O44"/>
    <mergeCell ref="P33:P35"/>
    <mergeCell ref="Q33:Q35"/>
    <mergeCell ref="R33:R35"/>
    <mergeCell ref="N36:N38"/>
    <mergeCell ref="P42:P44"/>
    <mergeCell ref="N33:N35"/>
    <mergeCell ref="N39:N41"/>
    <mergeCell ref="N30:N32"/>
    <mergeCell ref="A51:A53"/>
    <mergeCell ref="M33:M35"/>
    <mergeCell ref="J45:J47"/>
    <mergeCell ref="C36:D38"/>
    <mergeCell ref="E36:E38"/>
    <mergeCell ref="G36:G38"/>
    <mergeCell ref="H36:H38"/>
    <mergeCell ref="I36:I38"/>
    <mergeCell ref="C42:D44"/>
    <mergeCell ref="E42:E44"/>
    <mergeCell ref="G42:G44"/>
    <mergeCell ref="H42:H44"/>
    <mergeCell ref="I42:I44"/>
    <mergeCell ref="C39:D41"/>
    <mergeCell ref="E39:E41"/>
    <mergeCell ref="G39:G41"/>
    <mergeCell ref="H39:H41"/>
    <mergeCell ref="A48:A50"/>
    <mergeCell ref="B48:B50"/>
    <mergeCell ref="C48:D50"/>
    <mergeCell ref="E48:E50"/>
    <mergeCell ref="G48:G50"/>
    <mergeCell ref="H48:H50"/>
    <mergeCell ref="I48:I50"/>
    <mergeCell ref="A30:A32"/>
    <mergeCell ref="B30:B32"/>
    <mergeCell ref="C30:D32"/>
    <mergeCell ref="E30:E32"/>
    <mergeCell ref="C29:D29"/>
    <mergeCell ref="J30:J32"/>
    <mergeCell ref="A54:A56"/>
    <mergeCell ref="A58:A60"/>
    <mergeCell ref="B45:B47"/>
    <mergeCell ref="B54:B56"/>
    <mergeCell ref="B58:B60"/>
    <mergeCell ref="A36:A38"/>
    <mergeCell ref="B36:B38"/>
    <mergeCell ref="A39:A41"/>
    <mergeCell ref="B39:B41"/>
    <mergeCell ref="A42:A44"/>
    <mergeCell ref="B42:B44"/>
    <mergeCell ref="B51:B53"/>
    <mergeCell ref="A45:A47"/>
    <mergeCell ref="A33:A35"/>
    <mergeCell ref="B33:B35"/>
    <mergeCell ref="C33:D35"/>
    <mergeCell ref="E33:E35"/>
    <mergeCell ref="G33:G35"/>
    <mergeCell ref="G13:G15"/>
    <mergeCell ref="G9:G11"/>
    <mergeCell ref="C20:D22"/>
    <mergeCell ref="E20:E22"/>
    <mergeCell ref="H20:H22"/>
    <mergeCell ref="C19:D19"/>
    <mergeCell ref="A26:A28"/>
    <mergeCell ref="B26:B28"/>
    <mergeCell ref="C26:D28"/>
    <mergeCell ref="E26:E28"/>
    <mergeCell ref="G26:G28"/>
    <mergeCell ref="H26:H28"/>
    <mergeCell ref="H9:H11"/>
    <mergeCell ref="A1:E3"/>
    <mergeCell ref="F1:J1"/>
    <mergeCell ref="F2:J3"/>
    <mergeCell ref="K1:AH1"/>
    <mergeCell ref="L5:N6"/>
    <mergeCell ref="O5:T5"/>
    <mergeCell ref="U5:V6"/>
    <mergeCell ref="W5:Y6"/>
    <mergeCell ref="Z5:AA6"/>
    <mergeCell ref="R6:R8"/>
    <mergeCell ref="A6:A8"/>
    <mergeCell ref="B6:B8"/>
    <mergeCell ref="O6:O8"/>
    <mergeCell ref="P6:P8"/>
    <mergeCell ref="W7:Y7"/>
    <mergeCell ref="Z7:AA7"/>
    <mergeCell ref="U7:V7"/>
    <mergeCell ref="K5:K6"/>
    <mergeCell ref="A4:G5"/>
    <mergeCell ref="H4:J5"/>
    <mergeCell ref="O4:T4"/>
    <mergeCell ref="U4:AA4"/>
    <mergeCell ref="C6:D8"/>
    <mergeCell ref="E6:E8"/>
    <mergeCell ref="S6:T7"/>
    <mergeCell ref="L7:L8"/>
    <mergeCell ref="M7:M8"/>
    <mergeCell ref="N7:N8"/>
    <mergeCell ref="Q6:Q8"/>
    <mergeCell ref="N9:N11"/>
    <mergeCell ref="H45:H47"/>
    <mergeCell ref="I45:I47"/>
    <mergeCell ref="C54:D56"/>
    <mergeCell ref="E54:E56"/>
    <mergeCell ref="J23:J25"/>
    <mergeCell ref="L23:L25"/>
    <mergeCell ref="C16:D18"/>
    <mergeCell ref="E16:E18"/>
    <mergeCell ref="H16:H18"/>
    <mergeCell ref="H13:H15"/>
    <mergeCell ref="I13:I15"/>
    <mergeCell ref="J13:J15"/>
    <mergeCell ref="F6:F8"/>
    <mergeCell ref="G6:G8"/>
    <mergeCell ref="H6:H8"/>
    <mergeCell ref="I6:I8"/>
    <mergeCell ref="J6:J8"/>
    <mergeCell ref="C12:D12"/>
    <mergeCell ref="I9:I11"/>
    <mergeCell ref="J9:J11"/>
    <mergeCell ref="L9:L11"/>
    <mergeCell ref="M9:M11"/>
    <mergeCell ref="A23:A25"/>
    <mergeCell ref="B23:B25"/>
    <mergeCell ref="C23:D25"/>
    <mergeCell ref="E23:E25"/>
    <mergeCell ref="H23:H25"/>
    <mergeCell ref="I16:I18"/>
    <mergeCell ref="I20:I22"/>
    <mergeCell ref="G20:G22"/>
    <mergeCell ref="A20:A22"/>
    <mergeCell ref="A9:A11"/>
    <mergeCell ref="B9:B11"/>
    <mergeCell ref="C9:D11"/>
    <mergeCell ref="E9:E11"/>
    <mergeCell ref="A16:A18"/>
    <mergeCell ref="B16:B18"/>
    <mergeCell ref="B20:B22"/>
    <mergeCell ref="A13:A15"/>
    <mergeCell ref="B13:B15"/>
    <mergeCell ref="E13:E15"/>
    <mergeCell ref="C13:D15"/>
    <mergeCell ref="C57:D57"/>
    <mergeCell ref="C61:D61"/>
    <mergeCell ref="C64:D64"/>
    <mergeCell ref="C62:D62"/>
    <mergeCell ref="C63:D63"/>
    <mergeCell ref="C51:D53"/>
    <mergeCell ref="E51:E53"/>
    <mergeCell ref="J33:J35"/>
    <mergeCell ref="J36:J38"/>
    <mergeCell ref="J42:J44"/>
    <mergeCell ref="C58:D60"/>
    <mergeCell ref="E58:E60"/>
    <mergeCell ref="H58:H60"/>
    <mergeCell ref="C45:D47"/>
    <mergeCell ref="E45:E47"/>
    <mergeCell ref="G45:G47"/>
    <mergeCell ref="H33:H35"/>
    <mergeCell ref="I33:I35"/>
    <mergeCell ref="J48:J50"/>
    <mergeCell ref="G58:G60"/>
    <mergeCell ref="G54:G56"/>
    <mergeCell ref="H54:H56"/>
    <mergeCell ref="I54:I56"/>
    <mergeCell ref="J54:J56"/>
    <mergeCell ref="I26:I28"/>
    <mergeCell ref="J26:J28"/>
    <mergeCell ref="L48:L50"/>
    <mergeCell ref="L36:L38"/>
    <mergeCell ref="M36:M38"/>
    <mergeCell ref="L42:L44"/>
    <mergeCell ref="M42:M44"/>
    <mergeCell ref="M48:M50"/>
    <mergeCell ref="L30:L32"/>
    <mergeCell ref="I39:I41"/>
    <mergeCell ref="J39:J41"/>
    <mergeCell ref="L39:L41"/>
    <mergeCell ref="M39:M41"/>
    <mergeCell ref="M45:M47"/>
    <mergeCell ref="M30:M32"/>
    <mergeCell ref="O58:O60"/>
    <mergeCell ref="G16:G18"/>
    <mergeCell ref="G30:G32"/>
    <mergeCell ref="G23:G25"/>
    <mergeCell ref="J58:J60"/>
    <mergeCell ref="L58:L60"/>
    <mergeCell ref="M58:M60"/>
    <mergeCell ref="N58:N60"/>
    <mergeCell ref="I58:I60"/>
    <mergeCell ref="L26:L28"/>
    <mergeCell ref="J16:J18"/>
    <mergeCell ref="L16:L18"/>
    <mergeCell ref="J51:J53"/>
    <mergeCell ref="I23:I25"/>
    <mergeCell ref="G51:G53"/>
    <mergeCell ref="L20:L22"/>
    <mergeCell ref="M20:M22"/>
    <mergeCell ref="N20:N22"/>
    <mergeCell ref="O45:O47"/>
    <mergeCell ref="J20:J22"/>
    <mergeCell ref="H51:H53"/>
    <mergeCell ref="I51:I53"/>
    <mergeCell ref="H30:H32"/>
    <mergeCell ref="I30:I32"/>
    <mergeCell ref="G67:O67"/>
    <mergeCell ref="A67:F67"/>
    <mergeCell ref="U65:U66"/>
    <mergeCell ref="V65:V66"/>
    <mergeCell ref="W65:X65"/>
    <mergeCell ref="W66:X66"/>
    <mergeCell ref="W67:X67"/>
    <mergeCell ref="O9:O11"/>
    <mergeCell ref="O13:O15"/>
    <mergeCell ref="O16:O18"/>
    <mergeCell ref="O20:O22"/>
    <mergeCell ref="O36:O38"/>
    <mergeCell ref="O51:O53"/>
    <mergeCell ref="L13:L15"/>
    <mergeCell ref="M13:M15"/>
    <mergeCell ref="N13:N15"/>
    <mergeCell ref="O23:O25"/>
    <mergeCell ref="M26:M28"/>
    <mergeCell ref="N26:N28"/>
    <mergeCell ref="M23:M25"/>
    <mergeCell ref="N23:N25"/>
    <mergeCell ref="M16:M18"/>
    <mergeCell ref="N16:N18"/>
    <mergeCell ref="L33:L35"/>
    <mergeCell ref="A65:F65"/>
    <mergeCell ref="G65:O65"/>
    <mergeCell ref="P65:T65"/>
    <mergeCell ref="Q67:T67"/>
    <mergeCell ref="AB2:AB3"/>
    <mergeCell ref="AC2:AD3"/>
    <mergeCell ref="AE2:AF3"/>
    <mergeCell ref="AG2:AH3"/>
    <mergeCell ref="AB4:AH4"/>
    <mergeCell ref="AB5:AC6"/>
    <mergeCell ref="AD5:AF6"/>
    <mergeCell ref="AG5:AH6"/>
    <mergeCell ref="AB7:AC7"/>
    <mergeCell ref="AD7:AF7"/>
    <mergeCell ref="AG7:AH7"/>
    <mergeCell ref="AB65:AB66"/>
    <mergeCell ref="AC65:AC66"/>
    <mergeCell ref="AD65:AE65"/>
    <mergeCell ref="AD66:AE66"/>
    <mergeCell ref="AD67:AE67"/>
    <mergeCell ref="K2:AA3"/>
    <mergeCell ref="A66:F66"/>
    <mergeCell ref="G66:O66"/>
    <mergeCell ref="Q66:T66"/>
  </mergeCells>
  <conditionalFormatting sqref="J9">
    <cfRule type="containsText" dxfId="55" priority="53" operator="containsText" text="Bajo">
      <formula>NOT(ISERROR(SEARCH("Bajo",J9)))</formula>
    </cfRule>
    <cfRule type="containsText" dxfId="54" priority="54" operator="containsText" text="Medio">
      <formula>NOT(ISERROR(SEARCH("Medio",J9)))</formula>
    </cfRule>
    <cfRule type="containsText" dxfId="53" priority="55" operator="containsText" text="Alto">
      <formula>NOT(ISERROR(SEARCH("Alto",J9)))</formula>
    </cfRule>
    <cfRule type="containsText" dxfId="52" priority="56" operator="containsText" text="Extremo">
      <formula>NOT(ISERROR(SEARCH("Extremo",J9)))</formula>
    </cfRule>
  </conditionalFormatting>
  <conditionalFormatting sqref="N9:O9 O12:O13 N13">
    <cfRule type="containsText" dxfId="51" priority="49" operator="containsText" text="Bajo">
      <formula>NOT(ISERROR(SEARCH("Bajo",N9)))</formula>
    </cfRule>
    <cfRule type="containsText" dxfId="50" priority="50" operator="containsText" text="Medio">
      <formula>NOT(ISERROR(SEARCH("Medio",N9)))</formula>
    </cfRule>
    <cfRule type="containsText" dxfId="49" priority="51" operator="containsText" text="Alto">
      <formula>NOT(ISERROR(SEARCH("Alto",N9)))</formula>
    </cfRule>
    <cfRule type="containsText" dxfId="48" priority="52" operator="containsText" text="Extremo">
      <formula>NOT(ISERROR(SEARCH("Extremo",N9)))</formula>
    </cfRule>
  </conditionalFormatting>
  <conditionalFormatting sqref="O23">
    <cfRule type="containsText" dxfId="47" priority="25" operator="containsText" text="Bajo">
      <formula>NOT(ISERROR(SEARCH("Bajo",O23)))</formula>
    </cfRule>
    <cfRule type="containsText" dxfId="46" priority="26" operator="containsText" text="Medio">
      <formula>NOT(ISERROR(SEARCH("Medio",O23)))</formula>
    </cfRule>
    <cfRule type="containsText" dxfId="45" priority="27" operator="containsText" text="Alto">
      <formula>NOT(ISERROR(SEARCH("Alto",O23)))</formula>
    </cfRule>
    <cfRule type="containsText" dxfId="44" priority="28" operator="containsText" text="Extremo">
      <formula>NOT(ISERROR(SEARCH("Extremo",O23)))</formula>
    </cfRule>
  </conditionalFormatting>
  <conditionalFormatting sqref="J16">
    <cfRule type="containsText" dxfId="43" priority="13" operator="containsText" text="Bajo">
      <formula>NOT(ISERROR(SEARCH("Bajo",J16)))</formula>
    </cfRule>
    <cfRule type="containsText" dxfId="42" priority="14" operator="containsText" text="Medio">
      <formula>NOT(ISERROR(SEARCH("Medio",J16)))</formula>
    </cfRule>
    <cfRule type="containsText" dxfId="41" priority="15" operator="containsText" text="Alto">
      <formula>NOT(ISERROR(SEARCH("Alto",J16)))</formula>
    </cfRule>
    <cfRule type="containsText" dxfId="40" priority="16" operator="containsText" text="Extremo">
      <formula>NOT(ISERROR(SEARCH("Extremo",J16)))</formula>
    </cfRule>
  </conditionalFormatting>
  <conditionalFormatting sqref="O16 O19">
    <cfRule type="containsText" dxfId="39" priority="9" operator="containsText" text="Bajo">
      <formula>NOT(ISERROR(SEARCH("Bajo",O16)))</formula>
    </cfRule>
    <cfRule type="containsText" dxfId="38" priority="10" operator="containsText" text="Medio">
      <formula>NOT(ISERROR(SEARCH("Medio",O16)))</formula>
    </cfRule>
    <cfRule type="containsText" dxfId="37" priority="11" operator="containsText" text="Alto">
      <formula>NOT(ISERROR(SEARCH("Alto",O16)))</formula>
    </cfRule>
    <cfRule type="containsText" dxfId="36" priority="12" operator="containsText" text="Extremo">
      <formula>NOT(ISERROR(SEARCH("Extremo",O16)))</formula>
    </cfRule>
  </conditionalFormatting>
  <conditionalFormatting sqref="N20:O20">
    <cfRule type="containsText" dxfId="35" priority="1" operator="containsText" text="Bajo">
      <formula>NOT(ISERROR(SEARCH("Bajo",N20)))</formula>
    </cfRule>
    <cfRule type="containsText" dxfId="34" priority="2" operator="containsText" text="Medio">
      <formula>NOT(ISERROR(SEARCH("Medio",N20)))</formula>
    </cfRule>
    <cfRule type="containsText" dxfId="33" priority="3" operator="containsText" text="Alto">
      <formula>NOT(ISERROR(SEARCH("Alto",N20)))</formula>
    </cfRule>
    <cfRule type="containsText" dxfId="32" priority="4" operator="containsText" text="Extremo">
      <formula>NOT(ISERROR(SEARCH("Extremo",N20)))</formula>
    </cfRule>
  </conditionalFormatting>
  <hyperlinks>
    <hyperlink ref="V12" r:id="rId1" display="\\192.168.0.34\plan operativo integral\OFICINA ASESORA DE PLANEACIÓN\Riesgos corrupción  OAP 1ra linea"/>
    <hyperlink ref="X12" r:id="rId2"/>
    <hyperlink ref="X19" r:id="rId3"/>
    <hyperlink ref="X57" r:id="rId4"/>
    <hyperlink ref="X61" r:id="rId5" display="\\192.168.0.34\plan operativo integral\OFICINA ASESORA DE PLANEACIÓN\Riesgos\2020\MONITOREO OAP\EVIDENCIAS\Mar\Juridica"/>
    <hyperlink ref="X62" r:id="rId6" display="\\192.168.0.34\plan operativo integral\OFICINA ASESORA DE PLANEACIÓN\Riesgos\2020\MONITOREO OAP\EVIDENCIAS\Mar\Juridica"/>
    <hyperlink ref="X63" r:id="rId7" display="\\192.168.0.34\plan operativo integral\OFICINA ASESORA DE PLANEACIÓN\Riesgos\2020\MONITOREO OAP\EVIDENCIAS\Mar\Juridica"/>
    <hyperlink ref="AC12" r:id="rId8"/>
    <hyperlink ref="AC61" r:id="rId9" display="https://www.fuga.gov.co/transparencia/manual-contratacion_x000a_Base de datos general de cotratos 2020 - Corte 30 de junio de 2020 (Anexo No. 1)_x000a_Pieza comunicativa donde se informa a la comunidad institucional (Anexo No. 2)"/>
    <hyperlink ref="AE12" r:id="rId10"/>
    <hyperlink ref="AE57" r:id="rId11"/>
    <hyperlink ref="AE61" r:id="rId12" display="\\192.168.0.34\plan operativo integral\OFICINA ASESORA DE PLANEACIÓN\SIG\Riesgos\2020\MONITOREO OAP\EVIDENCIAS\Jun\Juridica"/>
    <hyperlink ref="AE62" r:id="rId13" display="\\192.168.0.34\plan operativo integral\OFICINA ASESORA DE PLANEACIÓN\SIG\Riesgos\2020\MONITOREO OAP\EVIDENCIAS\Jun\Juridica"/>
    <hyperlink ref="AE63" r:id="rId14" display="\\192.168.0.34\plan operativo integral\OFICINA ASESORA DE PLANEACIÓN\SIG\Riesgos\2020\MONITOREO OAP\EVIDENCIAS\Jun\Juridica"/>
    <hyperlink ref="AE64" r:id="rId15" display="\\192.168.0.34\plan operativo integral\OFICINA ASESORA DE PLANEACIÓN\SIG\Riesgos\2020\MONITOREO OAP\EVIDENCIAS\Jun\Juridica"/>
  </hyperlinks>
  <pageMargins left="0.19685039370078741" right="0.19685039370078741" top="0.47244094488188981" bottom="0.39370078740157483" header="0.31496062992125984" footer="0.15748031496062992"/>
  <pageSetup scale="28" fitToHeight="0" orientation="landscape" r:id="rId16"/>
  <headerFooter>
    <oddHeader xml:space="preserve">&amp;C“MAPA DE RIESGOS FUGA 2020- V1''
</oddHeader>
    <oddFooter>&amp;LV5-19-06-2020</oddFooter>
  </headerFooter>
  <rowBreaks count="2" manualBreakCount="2">
    <brk id="32" max="33" man="1"/>
    <brk id="57" max="33" man="1"/>
  </rowBreaks>
  <drawing r:id="rId17"/>
  <legacyDrawing r:id="rId1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6"/>
  <sheetViews>
    <sheetView tabSelected="1" view="pageBreakPreview" zoomScale="46" zoomScaleNormal="44" zoomScaleSheetLayoutView="46" workbookViewId="0">
      <selection activeCell="A17" sqref="A17:XFD21"/>
    </sheetView>
  </sheetViews>
  <sheetFormatPr baseColWidth="10" defaultColWidth="11.453125" defaultRowHeight="14.5" x14ac:dyDescent="0.35"/>
  <cols>
    <col min="1" max="1" width="8.7265625" style="30" customWidth="1"/>
    <col min="2" max="2" width="8.453125" style="30" customWidth="1"/>
    <col min="3" max="3" width="10.81640625" style="30" customWidth="1"/>
    <col min="4" max="7" width="17.1796875" style="30" customWidth="1"/>
    <col min="8" max="9" width="4.26953125" style="30" customWidth="1"/>
    <col min="10" max="10" width="14.26953125" style="30" customWidth="1"/>
    <col min="11" max="11" width="36.7265625" style="30" customWidth="1"/>
    <col min="12" max="13" width="3.26953125" style="30" customWidth="1"/>
    <col min="14" max="14" width="17.81640625" style="30" customWidth="1"/>
    <col min="15" max="18" width="10.1796875" style="30" customWidth="1"/>
    <col min="19" max="20" width="15.453125" style="30" customWidth="1"/>
    <col min="21" max="21" width="11.08984375" style="30" hidden="1" customWidth="1"/>
    <col min="22" max="27" width="5.1796875" style="30" hidden="1" customWidth="1"/>
    <col min="28" max="28" width="70.08984375" style="30" customWidth="1"/>
    <col min="29" max="29" width="14.7265625" style="30" customWidth="1"/>
    <col min="30" max="30" width="51.1796875" style="30" customWidth="1"/>
    <col min="31" max="31" width="14.7265625" style="30" customWidth="1"/>
    <col min="32" max="32" width="40.90625" style="30" customWidth="1"/>
    <col min="33" max="34" width="77" style="393" customWidth="1"/>
    <col min="35" max="16384" width="11.453125" style="30"/>
  </cols>
  <sheetData>
    <row r="1" spans="1:41" ht="62.25" customHeight="1" x14ac:dyDescent="0.35">
      <c r="A1" s="317"/>
      <c r="B1" s="318"/>
      <c r="C1" s="318"/>
      <c r="D1" s="318"/>
      <c r="E1" s="319"/>
      <c r="F1" s="213" t="s">
        <v>33</v>
      </c>
      <c r="G1" s="213"/>
      <c r="H1" s="213"/>
      <c r="I1" s="213"/>
      <c r="J1" s="213"/>
      <c r="K1" s="326" t="s">
        <v>34</v>
      </c>
      <c r="L1" s="327"/>
      <c r="M1" s="327"/>
      <c r="N1" s="327"/>
      <c r="O1" s="327"/>
      <c r="P1" s="327"/>
      <c r="Q1" s="327"/>
      <c r="R1" s="327"/>
      <c r="S1" s="327"/>
      <c r="T1" s="327"/>
      <c r="U1" s="327"/>
      <c r="V1" s="327"/>
      <c r="W1" s="327"/>
      <c r="X1" s="327"/>
      <c r="Y1" s="327"/>
      <c r="Z1" s="327"/>
      <c r="AA1" s="327"/>
      <c r="AB1" s="327"/>
      <c r="AC1" s="327"/>
      <c r="AD1" s="327"/>
      <c r="AE1" s="327"/>
      <c r="AF1" s="327"/>
      <c r="AG1" s="327"/>
      <c r="AH1" s="327"/>
    </row>
    <row r="2" spans="1:41" ht="42" customHeight="1" x14ac:dyDescent="0.35">
      <c r="A2" s="320"/>
      <c r="B2" s="321"/>
      <c r="C2" s="321"/>
      <c r="D2" s="321"/>
      <c r="E2" s="322"/>
      <c r="F2" s="213" t="s">
        <v>32</v>
      </c>
      <c r="G2" s="213"/>
      <c r="H2" s="213"/>
      <c r="I2" s="213"/>
      <c r="J2" s="213"/>
      <c r="K2" s="215" t="s">
        <v>41</v>
      </c>
      <c r="L2" s="246"/>
      <c r="M2" s="246"/>
      <c r="N2" s="246"/>
      <c r="O2" s="246"/>
      <c r="P2" s="246"/>
      <c r="Q2" s="246"/>
      <c r="R2" s="246"/>
      <c r="S2" s="246"/>
      <c r="T2" s="246"/>
      <c r="U2" s="246"/>
      <c r="V2" s="246"/>
      <c r="W2" s="246"/>
      <c r="X2" s="246"/>
      <c r="Y2" s="246"/>
      <c r="Z2" s="246"/>
      <c r="AA2" s="216"/>
      <c r="AB2" s="220" t="s">
        <v>35</v>
      </c>
      <c r="AC2" s="215" t="s">
        <v>42</v>
      </c>
      <c r="AD2" s="216"/>
      <c r="AE2" s="219" t="s">
        <v>36</v>
      </c>
      <c r="AF2" s="220"/>
      <c r="AG2" s="387">
        <v>5</v>
      </c>
      <c r="AH2" s="388"/>
    </row>
    <row r="3" spans="1:41" ht="42" customHeight="1" x14ac:dyDescent="0.35">
      <c r="A3" s="323"/>
      <c r="B3" s="324"/>
      <c r="C3" s="324"/>
      <c r="D3" s="324"/>
      <c r="E3" s="325"/>
      <c r="F3" s="213"/>
      <c r="G3" s="213"/>
      <c r="H3" s="213"/>
      <c r="I3" s="213"/>
      <c r="J3" s="213"/>
      <c r="K3" s="326"/>
      <c r="L3" s="327"/>
      <c r="M3" s="327"/>
      <c r="N3" s="327"/>
      <c r="O3" s="327"/>
      <c r="P3" s="327"/>
      <c r="Q3" s="327"/>
      <c r="R3" s="327"/>
      <c r="S3" s="327"/>
      <c r="T3" s="327"/>
      <c r="U3" s="327"/>
      <c r="V3" s="327"/>
      <c r="W3" s="327"/>
      <c r="X3" s="327"/>
      <c r="Y3" s="327"/>
      <c r="Z3" s="327"/>
      <c r="AA3" s="361"/>
      <c r="AB3" s="330"/>
      <c r="AC3" s="326"/>
      <c r="AD3" s="361"/>
      <c r="AE3" s="328"/>
      <c r="AF3" s="330"/>
      <c r="AG3" s="389"/>
      <c r="AH3" s="390"/>
    </row>
    <row r="4" spans="1:41" ht="35.25" customHeight="1" x14ac:dyDescent="0.35">
      <c r="A4" s="334" t="s">
        <v>22</v>
      </c>
      <c r="B4" s="335"/>
      <c r="C4" s="335"/>
      <c r="D4" s="335"/>
      <c r="E4" s="335"/>
      <c r="F4" s="335"/>
      <c r="G4" s="335"/>
      <c r="H4" s="338" t="s">
        <v>0</v>
      </c>
      <c r="I4" s="339"/>
      <c r="J4" s="340"/>
      <c r="K4" s="35" t="s">
        <v>1</v>
      </c>
      <c r="L4" s="35"/>
      <c r="M4" s="35"/>
      <c r="N4" s="35"/>
      <c r="O4" s="36"/>
      <c r="P4" s="345"/>
      <c r="Q4" s="345"/>
      <c r="R4" s="345"/>
      <c r="S4" s="345"/>
      <c r="T4" s="345"/>
      <c r="U4" s="360" t="s">
        <v>349</v>
      </c>
      <c r="V4" s="360"/>
      <c r="W4" s="360"/>
      <c r="X4" s="360"/>
      <c r="Y4" s="360"/>
      <c r="Z4" s="360"/>
      <c r="AA4" s="360"/>
      <c r="AB4" s="360" t="s">
        <v>349</v>
      </c>
      <c r="AC4" s="360"/>
      <c r="AD4" s="360"/>
      <c r="AE4" s="360"/>
      <c r="AF4" s="360"/>
      <c r="AG4" s="360"/>
      <c r="AH4" s="360"/>
    </row>
    <row r="5" spans="1:41" ht="15" customHeight="1" x14ac:dyDescent="0.35">
      <c r="A5" s="336"/>
      <c r="B5" s="337"/>
      <c r="C5" s="337"/>
      <c r="D5" s="337"/>
      <c r="E5" s="337"/>
      <c r="F5" s="337"/>
      <c r="G5" s="337"/>
      <c r="H5" s="341"/>
      <c r="I5" s="342"/>
      <c r="J5" s="343"/>
      <c r="K5" s="214" t="s">
        <v>2</v>
      </c>
      <c r="L5" s="219" t="s">
        <v>3</v>
      </c>
      <c r="M5" s="307"/>
      <c r="N5" s="220"/>
      <c r="O5" s="331" t="s">
        <v>4</v>
      </c>
      <c r="P5" s="332"/>
      <c r="Q5" s="332"/>
      <c r="R5" s="332"/>
      <c r="S5" s="332"/>
      <c r="T5" s="332"/>
      <c r="U5" s="227" t="s">
        <v>26</v>
      </c>
      <c r="V5" s="227"/>
      <c r="W5" s="227" t="s">
        <v>27</v>
      </c>
      <c r="X5" s="227"/>
      <c r="Y5" s="227"/>
      <c r="Z5" s="228" t="s">
        <v>31</v>
      </c>
      <c r="AA5" s="229"/>
      <c r="AB5" s="227" t="s">
        <v>26</v>
      </c>
      <c r="AC5" s="227"/>
      <c r="AD5" s="227" t="s">
        <v>27</v>
      </c>
      <c r="AE5" s="227"/>
      <c r="AF5" s="227"/>
      <c r="AG5" s="396" t="s">
        <v>31</v>
      </c>
      <c r="AH5" s="397"/>
      <c r="AI5" s="397"/>
      <c r="AJ5" s="397"/>
      <c r="AK5" s="397"/>
      <c r="AL5" s="397"/>
      <c r="AM5" s="397"/>
      <c r="AN5" s="397"/>
      <c r="AO5" s="397"/>
    </row>
    <row r="6" spans="1:41" ht="12.75" customHeight="1" x14ac:dyDescent="0.35">
      <c r="A6" s="214" t="s">
        <v>5</v>
      </c>
      <c r="B6" s="214" t="s">
        <v>6</v>
      </c>
      <c r="C6" s="219" t="s">
        <v>7</v>
      </c>
      <c r="D6" s="220"/>
      <c r="E6" s="214" t="s">
        <v>8</v>
      </c>
      <c r="F6" s="214" t="s">
        <v>147</v>
      </c>
      <c r="G6" s="214" t="s">
        <v>9</v>
      </c>
      <c r="H6" s="309" t="s">
        <v>10</v>
      </c>
      <c r="I6" s="311" t="s">
        <v>11</v>
      </c>
      <c r="J6" s="214" t="s">
        <v>12</v>
      </c>
      <c r="K6" s="333"/>
      <c r="L6" s="328"/>
      <c r="M6" s="329"/>
      <c r="N6" s="330"/>
      <c r="O6" s="214" t="s">
        <v>13</v>
      </c>
      <c r="P6" s="214" t="s">
        <v>14</v>
      </c>
      <c r="Q6" s="214" t="s">
        <v>57</v>
      </c>
      <c r="R6" s="214" t="s">
        <v>15</v>
      </c>
      <c r="S6" s="219" t="s">
        <v>16</v>
      </c>
      <c r="T6" s="307"/>
      <c r="U6" s="227"/>
      <c r="V6" s="227"/>
      <c r="W6" s="227"/>
      <c r="X6" s="227"/>
      <c r="Y6" s="227"/>
      <c r="Z6" s="230"/>
      <c r="AA6" s="231"/>
      <c r="AB6" s="227"/>
      <c r="AC6" s="227"/>
      <c r="AD6" s="227"/>
      <c r="AE6" s="227"/>
      <c r="AF6" s="227"/>
      <c r="AG6" s="391"/>
      <c r="AH6" s="398"/>
      <c r="AI6" s="398"/>
      <c r="AJ6" s="398"/>
      <c r="AK6" s="398"/>
      <c r="AL6" s="398"/>
      <c r="AM6" s="398"/>
      <c r="AN6" s="398"/>
      <c r="AO6" s="398"/>
    </row>
    <row r="7" spans="1:41" ht="53.25" customHeight="1" x14ac:dyDescent="0.35">
      <c r="A7" s="313"/>
      <c r="B7" s="313"/>
      <c r="C7" s="221"/>
      <c r="D7" s="222"/>
      <c r="E7" s="313"/>
      <c r="F7" s="313"/>
      <c r="G7" s="313"/>
      <c r="H7" s="310"/>
      <c r="I7" s="312"/>
      <c r="J7" s="313"/>
      <c r="K7" s="37" t="s">
        <v>17</v>
      </c>
      <c r="L7" s="309" t="s">
        <v>10</v>
      </c>
      <c r="M7" s="311" t="s">
        <v>11</v>
      </c>
      <c r="N7" s="214" t="s">
        <v>18</v>
      </c>
      <c r="O7" s="313"/>
      <c r="P7" s="313"/>
      <c r="Q7" s="313"/>
      <c r="R7" s="313"/>
      <c r="S7" s="221"/>
      <c r="T7" s="308"/>
      <c r="U7" s="234" t="s">
        <v>350</v>
      </c>
      <c r="V7" s="233"/>
      <c r="W7" s="227" t="s">
        <v>346</v>
      </c>
      <c r="X7" s="227"/>
      <c r="Y7" s="227"/>
      <c r="Z7" s="234" t="s">
        <v>351</v>
      </c>
      <c r="AA7" s="233"/>
      <c r="AB7" s="234" t="s">
        <v>352</v>
      </c>
      <c r="AC7" s="233"/>
      <c r="AD7" s="227" t="s">
        <v>353</v>
      </c>
      <c r="AE7" s="227"/>
      <c r="AF7" s="227"/>
      <c r="AG7" s="399" t="s">
        <v>409</v>
      </c>
      <c r="AH7" s="400"/>
      <c r="AI7" s="386" t="s">
        <v>394</v>
      </c>
      <c r="AJ7" s="386"/>
      <c r="AK7" s="386"/>
      <c r="AL7" s="386"/>
      <c r="AM7" s="386"/>
      <c r="AN7" s="386"/>
      <c r="AO7" s="386"/>
    </row>
    <row r="8" spans="1:41" ht="48" customHeight="1" thickBot="1" x14ac:dyDescent="0.4">
      <c r="A8" s="313"/>
      <c r="B8" s="313"/>
      <c r="C8" s="221"/>
      <c r="D8" s="222"/>
      <c r="E8" s="313"/>
      <c r="F8" s="313"/>
      <c r="G8" s="313"/>
      <c r="H8" s="310"/>
      <c r="I8" s="312"/>
      <c r="J8" s="313"/>
      <c r="K8" s="38" t="s">
        <v>19</v>
      </c>
      <c r="L8" s="310"/>
      <c r="M8" s="312"/>
      <c r="N8" s="313"/>
      <c r="O8" s="313"/>
      <c r="P8" s="313"/>
      <c r="Q8" s="313"/>
      <c r="R8" s="313"/>
      <c r="S8" s="39" t="s">
        <v>20</v>
      </c>
      <c r="T8" s="39" t="s">
        <v>21</v>
      </c>
      <c r="U8" s="40" t="s">
        <v>37</v>
      </c>
      <c r="V8" s="40" t="s">
        <v>28</v>
      </c>
      <c r="W8" s="40" t="s">
        <v>38</v>
      </c>
      <c r="X8" s="40" t="s">
        <v>39</v>
      </c>
      <c r="Y8" s="40" t="s">
        <v>29</v>
      </c>
      <c r="Z8" s="40" t="s">
        <v>40</v>
      </c>
      <c r="AA8" s="40" t="s">
        <v>30</v>
      </c>
      <c r="AB8" s="40" t="s">
        <v>37</v>
      </c>
      <c r="AC8" s="40" t="s">
        <v>28</v>
      </c>
      <c r="AD8" s="40" t="s">
        <v>38</v>
      </c>
      <c r="AE8" s="40" t="s">
        <v>39</v>
      </c>
      <c r="AF8" s="40" t="s">
        <v>29</v>
      </c>
      <c r="AG8" s="402" t="s">
        <v>40</v>
      </c>
      <c r="AH8" s="392" t="s">
        <v>30</v>
      </c>
      <c r="AI8" s="401" t="s">
        <v>395</v>
      </c>
      <c r="AJ8" s="401" t="s">
        <v>396</v>
      </c>
      <c r="AK8" s="401" t="s">
        <v>397</v>
      </c>
      <c r="AL8" s="401" t="s">
        <v>398</v>
      </c>
      <c r="AM8" s="401" t="s">
        <v>399</v>
      </c>
      <c r="AN8" s="401" t="s">
        <v>400</v>
      </c>
      <c r="AO8" s="401" t="s">
        <v>401</v>
      </c>
    </row>
    <row r="9" spans="1:41" s="62" customFormat="1" ht="409.6" customHeight="1" thickBot="1" x14ac:dyDescent="0.4">
      <c r="A9" s="41" t="s">
        <v>226</v>
      </c>
      <c r="B9" s="42" t="s">
        <v>44</v>
      </c>
      <c r="C9" s="315" t="s">
        <v>229</v>
      </c>
      <c r="D9" s="316"/>
      <c r="E9" s="43" t="s">
        <v>251</v>
      </c>
      <c r="F9" s="44" t="s">
        <v>230</v>
      </c>
      <c r="G9" s="45" t="s">
        <v>231</v>
      </c>
      <c r="H9" s="43" t="s">
        <v>66</v>
      </c>
      <c r="I9" s="43" t="s">
        <v>78</v>
      </c>
      <c r="J9" s="46" t="s">
        <v>79</v>
      </c>
      <c r="K9" s="47" t="s">
        <v>232</v>
      </c>
      <c r="L9" s="43" t="s">
        <v>50</v>
      </c>
      <c r="M9" s="43" t="s">
        <v>82</v>
      </c>
      <c r="N9" s="48" t="s">
        <v>65</v>
      </c>
      <c r="O9" s="49" t="s">
        <v>54</v>
      </c>
      <c r="P9" s="44" t="s">
        <v>233</v>
      </c>
      <c r="Q9" s="44" t="s">
        <v>234</v>
      </c>
      <c r="R9" s="43" t="s">
        <v>235</v>
      </c>
      <c r="S9" s="50">
        <v>43862</v>
      </c>
      <c r="T9" s="51">
        <v>44042</v>
      </c>
      <c r="U9" s="52" t="s">
        <v>330</v>
      </c>
      <c r="V9" s="53" t="s">
        <v>331</v>
      </c>
      <c r="W9" s="54" t="s">
        <v>332</v>
      </c>
      <c r="X9" s="55" t="s">
        <v>333</v>
      </c>
      <c r="Y9" s="54" t="s">
        <v>311</v>
      </c>
      <c r="Z9" s="56"/>
      <c r="AA9" s="57"/>
      <c r="AB9" s="58" t="s">
        <v>366</v>
      </c>
      <c r="AC9" s="59" t="s">
        <v>367</v>
      </c>
      <c r="AD9" s="60" t="s">
        <v>386</v>
      </c>
      <c r="AE9" s="61" t="s">
        <v>368</v>
      </c>
      <c r="AF9" s="60" t="s">
        <v>378</v>
      </c>
      <c r="AG9" s="394" t="s">
        <v>408</v>
      </c>
      <c r="AH9" s="394" t="s">
        <v>410</v>
      </c>
      <c r="AI9" s="395">
        <v>0</v>
      </c>
      <c r="AJ9" s="395">
        <v>0</v>
      </c>
      <c r="AK9" s="395">
        <v>0</v>
      </c>
      <c r="AL9" s="395">
        <v>0</v>
      </c>
      <c r="AM9" s="395">
        <v>0</v>
      </c>
      <c r="AN9" s="395">
        <v>0</v>
      </c>
      <c r="AO9" s="395">
        <v>0</v>
      </c>
    </row>
    <row r="10" spans="1:41" s="62" customFormat="1" ht="390" customHeight="1" thickBot="1" x14ac:dyDescent="0.4">
      <c r="A10" s="63" t="s">
        <v>43</v>
      </c>
      <c r="B10" s="43" t="s">
        <v>73</v>
      </c>
      <c r="C10" s="315" t="s">
        <v>305</v>
      </c>
      <c r="D10" s="316"/>
      <c r="E10" s="43" t="s">
        <v>251</v>
      </c>
      <c r="F10" s="44" t="s">
        <v>237</v>
      </c>
      <c r="G10" s="45" t="s">
        <v>238</v>
      </c>
      <c r="H10" s="43" t="s">
        <v>50</v>
      </c>
      <c r="I10" s="43" t="s">
        <v>78</v>
      </c>
      <c r="J10" s="46" t="s">
        <v>79</v>
      </c>
      <c r="K10" s="47" t="s">
        <v>239</v>
      </c>
      <c r="L10" s="43" t="s">
        <v>50</v>
      </c>
      <c r="M10" s="43" t="s">
        <v>82</v>
      </c>
      <c r="N10" s="64" t="s">
        <v>65</v>
      </c>
      <c r="O10" s="49" t="s">
        <v>54</v>
      </c>
      <c r="P10" s="44" t="s">
        <v>240</v>
      </c>
      <c r="Q10" s="65" t="s">
        <v>265</v>
      </c>
      <c r="R10" s="43" t="s">
        <v>241</v>
      </c>
      <c r="S10" s="50">
        <v>43862</v>
      </c>
      <c r="T10" s="50">
        <v>44195</v>
      </c>
      <c r="U10" s="66" t="s">
        <v>322</v>
      </c>
      <c r="V10" s="66" t="s">
        <v>323</v>
      </c>
      <c r="W10" s="60" t="s">
        <v>324</v>
      </c>
      <c r="X10" s="61" t="s">
        <v>325</v>
      </c>
      <c r="Y10" s="67" t="s">
        <v>326</v>
      </c>
      <c r="Z10" s="56"/>
      <c r="AA10" s="57"/>
      <c r="AB10" s="66" t="s">
        <v>373</v>
      </c>
      <c r="AC10" s="66" t="s">
        <v>364</v>
      </c>
      <c r="AD10" s="60" t="s">
        <v>387</v>
      </c>
      <c r="AE10" s="60" t="s">
        <v>111</v>
      </c>
      <c r="AF10" s="60" t="s">
        <v>378</v>
      </c>
      <c r="AG10" s="394" t="s">
        <v>411</v>
      </c>
      <c r="AH10" s="394" t="s">
        <v>403</v>
      </c>
      <c r="AI10" s="395">
        <v>0</v>
      </c>
      <c r="AJ10" s="395">
        <v>0</v>
      </c>
      <c r="AK10" s="395">
        <v>0</v>
      </c>
      <c r="AL10" s="395">
        <v>15</v>
      </c>
      <c r="AM10" s="395">
        <v>0</v>
      </c>
      <c r="AN10" s="395">
        <v>0</v>
      </c>
      <c r="AO10" s="395">
        <v>0</v>
      </c>
    </row>
    <row r="11" spans="1:41" s="86" customFormat="1" ht="364.5" customHeight="1" thickBot="1" x14ac:dyDescent="0.4">
      <c r="A11" s="68" t="s">
        <v>112</v>
      </c>
      <c r="B11" s="69" t="s">
        <v>242</v>
      </c>
      <c r="C11" s="302" t="s">
        <v>243</v>
      </c>
      <c r="D11" s="303"/>
      <c r="E11" s="70" t="s">
        <v>251</v>
      </c>
      <c r="F11" s="71" t="s">
        <v>244</v>
      </c>
      <c r="G11" s="72" t="s">
        <v>245</v>
      </c>
      <c r="H11" s="70" t="s">
        <v>66</v>
      </c>
      <c r="I11" s="70" t="s">
        <v>78</v>
      </c>
      <c r="J11" s="73" t="s">
        <v>79</v>
      </c>
      <c r="K11" s="74" t="s">
        <v>246</v>
      </c>
      <c r="L11" s="70" t="s">
        <v>50</v>
      </c>
      <c r="M11" s="70" t="s">
        <v>82</v>
      </c>
      <c r="N11" s="75" t="s">
        <v>65</v>
      </c>
      <c r="O11" s="76" t="s">
        <v>54</v>
      </c>
      <c r="P11" s="70" t="s">
        <v>247</v>
      </c>
      <c r="Q11" s="77" t="s">
        <v>306</v>
      </c>
      <c r="R11" s="78" t="s">
        <v>248</v>
      </c>
      <c r="S11" s="79">
        <v>43862</v>
      </c>
      <c r="T11" s="79">
        <v>44195</v>
      </c>
      <c r="U11" s="80" t="s">
        <v>318</v>
      </c>
      <c r="V11" s="80" t="s">
        <v>319</v>
      </c>
      <c r="W11" s="60" t="s">
        <v>320</v>
      </c>
      <c r="X11" s="81" t="s">
        <v>321</v>
      </c>
      <c r="Y11" s="82" t="s">
        <v>311</v>
      </c>
      <c r="Z11" s="83"/>
      <c r="AA11" s="84"/>
      <c r="AB11" s="85" t="s">
        <v>382</v>
      </c>
      <c r="AC11" s="80" t="s">
        <v>369</v>
      </c>
      <c r="AD11" s="60" t="s">
        <v>388</v>
      </c>
      <c r="AE11" s="60" t="s">
        <v>370</v>
      </c>
      <c r="AF11" s="60" t="s">
        <v>378</v>
      </c>
      <c r="AG11" s="394" t="s">
        <v>412</v>
      </c>
      <c r="AH11" s="394" t="s">
        <v>402</v>
      </c>
      <c r="AI11" s="395">
        <v>0</v>
      </c>
      <c r="AJ11" s="395">
        <v>0</v>
      </c>
      <c r="AK11" s="395">
        <v>0</v>
      </c>
      <c r="AL11" s="395">
        <v>0</v>
      </c>
      <c r="AM11" s="395">
        <v>0</v>
      </c>
      <c r="AN11" s="395">
        <v>0</v>
      </c>
      <c r="AO11" s="395">
        <v>0</v>
      </c>
    </row>
    <row r="12" spans="1:41" s="86" customFormat="1" ht="409.6" customHeight="1" thickBot="1" x14ac:dyDescent="0.4">
      <c r="A12" s="87" t="s">
        <v>249</v>
      </c>
      <c r="B12" s="88" t="s">
        <v>250</v>
      </c>
      <c r="C12" s="315" t="s">
        <v>227</v>
      </c>
      <c r="D12" s="316"/>
      <c r="E12" s="43" t="s">
        <v>251</v>
      </c>
      <c r="F12" s="44" t="s">
        <v>228</v>
      </c>
      <c r="G12" s="45" t="s">
        <v>252</v>
      </c>
      <c r="H12" s="43" t="s">
        <v>66</v>
      </c>
      <c r="I12" s="43" t="s">
        <v>253</v>
      </c>
      <c r="J12" s="46" t="s">
        <v>79</v>
      </c>
      <c r="K12" s="47" t="s">
        <v>254</v>
      </c>
      <c r="L12" s="43" t="s">
        <v>50</v>
      </c>
      <c r="M12" s="43" t="s">
        <v>82</v>
      </c>
      <c r="N12" s="89" t="s">
        <v>65</v>
      </c>
      <c r="O12" s="90" t="s">
        <v>54</v>
      </c>
      <c r="P12" s="91" t="s">
        <v>255</v>
      </c>
      <c r="Q12" s="43" t="s">
        <v>257</v>
      </c>
      <c r="R12" s="92" t="s">
        <v>256</v>
      </c>
      <c r="S12" s="93">
        <v>43862</v>
      </c>
      <c r="T12" s="94">
        <v>44195</v>
      </c>
      <c r="U12" s="66" t="s">
        <v>334</v>
      </c>
      <c r="V12" s="80" t="s">
        <v>335</v>
      </c>
      <c r="W12" s="60" t="s">
        <v>336</v>
      </c>
      <c r="X12" s="95" t="s">
        <v>337</v>
      </c>
      <c r="Y12" s="60" t="s">
        <v>311</v>
      </c>
      <c r="Z12" s="56"/>
      <c r="AA12" s="57"/>
      <c r="AB12" s="66" t="s">
        <v>371</v>
      </c>
      <c r="AC12" s="80" t="s">
        <v>365</v>
      </c>
      <c r="AD12" s="60" t="s">
        <v>389</v>
      </c>
      <c r="AE12" s="95" t="s">
        <v>372</v>
      </c>
      <c r="AF12" s="60" t="s">
        <v>378</v>
      </c>
      <c r="AG12" s="394" t="s">
        <v>413</v>
      </c>
      <c r="AH12" s="394" t="s">
        <v>404</v>
      </c>
      <c r="AI12" s="395">
        <v>0</v>
      </c>
      <c r="AJ12" s="395">
        <v>0</v>
      </c>
      <c r="AK12" s="395">
        <v>0</v>
      </c>
      <c r="AL12" s="395">
        <v>0</v>
      </c>
      <c r="AM12" s="395">
        <v>0</v>
      </c>
      <c r="AN12" s="395">
        <v>0</v>
      </c>
      <c r="AO12" s="395">
        <v>0</v>
      </c>
    </row>
    <row r="13" spans="1:41" s="86" customFormat="1" ht="365" customHeight="1" thickBot="1" x14ac:dyDescent="0.4">
      <c r="A13" s="96" t="s">
        <v>249</v>
      </c>
      <c r="B13" s="97" t="s">
        <v>258</v>
      </c>
      <c r="C13" s="295" t="s">
        <v>259</v>
      </c>
      <c r="D13" s="296"/>
      <c r="E13" s="98" t="s">
        <v>251</v>
      </c>
      <c r="F13" s="99" t="s">
        <v>260</v>
      </c>
      <c r="G13" s="100" t="s">
        <v>261</v>
      </c>
      <c r="H13" s="98" t="s">
        <v>50</v>
      </c>
      <c r="I13" s="98" t="s">
        <v>253</v>
      </c>
      <c r="J13" s="101" t="s">
        <v>79</v>
      </c>
      <c r="K13" s="102" t="s">
        <v>262</v>
      </c>
      <c r="L13" s="98" t="s">
        <v>108</v>
      </c>
      <c r="M13" s="98" t="s">
        <v>253</v>
      </c>
      <c r="N13" s="101" t="s">
        <v>79</v>
      </c>
      <c r="O13" s="103" t="s">
        <v>54</v>
      </c>
      <c r="P13" s="98" t="s">
        <v>263</v>
      </c>
      <c r="Q13" s="98" t="s">
        <v>265</v>
      </c>
      <c r="R13" s="98" t="s">
        <v>264</v>
      </c>
      <c r="S13" s="104">
        <v>43862</v>
      </c>
      <c r="T13" s="104">
        <v>44012</v>
      </c>
      <c r="U13" s="105" t="s">
        <v>307</v>
      </c>
      <c r="V13" s="105" t="s">
        <v>308</v>
      </c>
      <c r="W13" s="60" t="s">
        <v>309</v>
      </c>
      <c r="X13" s="106" t="s">
        <v>310</v>
      </c>
      <c r="Y13" s="82" t="s">
        <v>311</v>
      </c>
      <c r="Z13" s="107"/>
      <c r="AA13" s="108"/>
      <c r="AB13" s="105" t="s">
        <v>359</v>
      </c>
      <c r="AC13" s="109" t="s">
        <v>360</v>
      </c>
      <c r="AD13" s="60" t="s">
        <v>390</v>
      </c>
      <c r="AE13" s="106" t="s">
        <v>376</v>
      </c>
      <c r="AF13" s="60" t="s">
        <v>378</v>
      </c>
      <c r="AG13" s="394" t="s">
        <v>414</v>
      </c>
      <c r="AH13" s="394" t="s">
        <v>405</v>
      </c>
      <c r="AI13" s="395">
        <v>0</v>
      </c>
      <c r="AJ13" s="395">
        <v>15</v>
      </c>
      <c r="AK13" s="395">
        <v>0</v>
      </c>
      <c r="AL13" s="395">
        <v>0</v>
      </c>
      <c r="AM13" s="395">
        <v>15</v>
      </c>
      <c r="AN13" s="395">
        <v>0</v>
      </c>
      <c r="AO13" s="395">
        <v>0</v>
      </c>
    </row>
    <row r="14" spans="1:41" s="86" customFormat="1" ht="409.5" customHeight="1" thickBot="1" x14ac:dyDescent="0.4">
      <c r="A14" s="41" t="s">
        <v>249</v>
      </c>
      <c r="B14" s="110" t="s">
        <v>258</v>
      </c>
      <c r="C14" s="297" t="s">
        <v>266</v>
      </c>
      <c r="D14" s="297"/>
      <c r="E14" s="43" t="s">
        <v>251</v>
      </c>
      <c r="F14" s="44" t="s">
        <v>267</v>
      </c>
      <c r="G14" s="45" t="s">
        <v>268</v>
      </c>
      <c r="H14" s="43" t="s">
        <v>50</v>
      </c>
      <c r="I14" s="43" t="s">
        <v>78</v>
      </c>
      <c r="J14" s="46" t="s">
        <v>79</v>
      </c>
      <c r="K14" s="47" t="s">
        <v>269</v>
      </c>
      <c r="L14" s="43" t="s">
        <v>104</v>
      </c>
      <c r="M14" s="43" t="s">
        <v>78</v>
      </c>
      <c r="N14" s="89" t="s">
        <v>65</v>
      </c>
      <c r="O14" s="90" t="s">
        <v>54</v>
      </c>
      <c r="P14" s="43" t="s">
        <v>270</v>
      </c>
      <c r="Q14" s="111" t="s">
        <v>299</v>
      </c>
      <c r="R14" s="43" t="s">
        <v>264</v>
      </c>
      <c r="S14" s="50">
        <v>43862</v>
      </c>
      <c r="T14" s="50">
        <v>44195</v>
      </c>
      <c r="U14" s="105" t="s">
        <v>312</v>
      </c>
      <c r="V14" s="66" t="s">
        <v>313</v>
      </c>
      <c r="W14" s="60" t="s">
        <v>314</v>
      </c>
      <c r="X14" s="95" t="s">
        <v>310</v>
      </c>
      <c r="Y14" s="82" t="s">
        <v>311</v>
      </c>
      <c r="Z14" s="56"/>
      <c r="AA14" s="57"/>
      <c r="AB14" s="105" t="s">
        <v>361</v>
      </c>
      <c r="AC14" s="112" t="s">
        <v>363</v>
      </c>
      <c r="AD14" s="60" t="s">
        <v>391</v>
      </c>
      <c r="AE14" s="106" t="s">
        <v>376</v>
      </c>
      <c r="AF14" s="60" t="s">
        <v>378</v>
      </c>
      <c r="AG14" s="394" t="s">
        <v>415</v>
      </c>
      <c r="AH14" s="394" t="s">
        <v>406</v>
      </c>
      <c r="AI14" s="395">
        <v>0</v>
      </c>
      <c r="AJ14" s="395">
        <v>0</v>
      </c>
      <c r="AK14" s="395">
        <v>0</v>
      </c>
      <c r="AL14" s="395">
        <v>0</v>
      </c>
      <c r="AM14" s="395">
        <v>15</v>
      </c>
      <c r="AN14" s="395">
        <v>0</v>
      </c>
      <c r="AO14" s="395">
        <v>0</v>
      </c>
    </row>
    <row r="15" spans="1:41" s="86" customFormat="1" ht="409.5" customHeight="1" thickBot="1" x14ac:dyDescent="0.4">
      <c r="A15" s="113" t="s">
        <v>249</v>
      </c>
      <c r="B15" s="114" t="s">
        <v>258</v>
      </c>
      <c r="C15" s="262" t="s">
        <v>271</v>
      </c>
      <c r="D15" s="262"/>
      <c r="E15" s="115" t="s">
        <v>251</v>
      </c>
      <c r="F15" s="116" t="s">
        <v>272</v>
      </c>
      <c r="G15" s="117" t="s">
        <v>273</v>
      </c>
      <c r="H15" s="115" t="s">
        <v>66</v>
      </c>
      <c r="I15" s="115" t="s">
        <v>253</v>
      </c>
      <c r="J15" s="118" t="s">
        <v>79</v>
      </c>
      <c r="K15" s="119" t="s">
        <v>274</v>
      </c>
      <c r="L15" s="115" t="s">
        <v>50</v>
      </c>
      <c r="M15" s="115" t="s">
        <v>78</v>
      </c>
      <c r="N15" s="120" t="s">
        <v>65</v>
      </c>
      <c r="O15" s="121" t="s">
        <v>54</v>
      </c>
      <c r="P15" s="115" t="s">
        <v>275</v>
      </c>
      <c r="Q15" s="122" t="s">
        <v>297</v>
      </c>
      <c r="R15" s="115" t="s">
        <v>264</v>
      </c>
      <c r="S15" s="123">
        <v>43862</v>
      </c>
      <c r="T15" s="123">
        <v>44195</v>
      </c>
      <c r="U15" s="105" t="s">
        <v>315</v>
      </c>
      <c r="V15" s="112" t="s">
        <v>316</v>
      </c>
      <c r="W15" s="60" t="s">
        <v>317</v>
      </c>
      <c r="X15" s="95" t="s">
        <v>310</v>
      </c>
      <c r="Y15" s="124" t="s">
        <v>111</v>
      </c>
      <c r="Z15" s="125"/>
      <c r="AA15" s="126"/>
      <c r="AB15" s="105" t="s">
        <v>362</v>
      </c>
      <c r="AC15" s="112" t="s">
        <v>363</v>
      </c>
      <c r="AD15" s="60" t="s">
        <v>392</v>
      </c>
      <c r="AE15" s="106" t="s">
        <v>376</v>
      </c>
      <c r="AF15" s="60" t="s">
        <v>378</v>
      </c>
      <c r="AG15" s="394" t="s">
        <v>416</v>
      </c>
      <c r="AH15" s="394" t="s">
        <v>407</v>
      </c>
      <c r="AI15" s="395">
        <v>15</v>
      </c>
      <c r="AJ15" s="395">
        <v>0</v>
      </c>
      <c r="AK15" s="395">
        <v>0</v>
      </c>
      <c r="AL15" s="395">
        <v>0</v>
      </c>
      <c r="AM15" s="395">
        <v>0</v>
      </c>
      <c r="AN15" s="395">
        <v>0</v>
      </c>
      <c r="AO15" s="395">
        <v>0</v>
      </c>
    </row>
    <row r="16" spans="1:41" s="86" customFormat="1" ht="408.5" customHeight="1" thickBot="1" x14ac:dyDescent="0.4">
      <c r="A16" s="113" t="s">
        <v>249</v>
      </c>
      <c r="B16" s="114" t="s">
        <v>258</v>
      </c>
      <c r="C16" s="262" t="s">
        <v>276</v>
      </c>
      <c r="D16" s="262"/>
      <c r="E16" s="115" t="s">
        <v>251</v>
      </c>
      <c r="F16" s="116" t="s">
        <v>277</v>
      </c>
      <c r="G16" s="117" t="s">
        <v>278</v>
      </c>
      <c r="H16" s="115" t="s">
        <v>66</v>
      </c>
      <c r="I16" s="115" t="s">
        <v>253</v>
      </c>
      <c r="J16" s="118" t="s">
        <v>79</v>
      </c>
      <c r="K16" s="119" t="s">
        <v>279</v>
      </c>
      <c r="L16" s="115" t="s">
        <v>66</v>
      </c>
      <c r="M16" s="115" t="s">
        <v>78</v>
      </c>
      <c r="N16" s="118" t="s">
        <v>79</v>
      </c>
      <c r="O16" s="121" t="s">
        <v>54</v>
      </c>
      <c r="P16" s="115" t="s">
        <v>280</v>
      </c>
      <c r="Q16" s="122" t="s">
        <v>298</v>
      </c>
      <c r="R16" s="115" t="s">
        <v>281</v>
      </c>
      <c r="S16" s="123">
        <v>43862</v>
      </c>
      <c r="T16" s="123">
        <v>44195</v>
      </c>
      <c r="U16" s="80" t="s">
        <v>327</v>
      </c>
      <c r="V16" s="127" t="s">
        <v>328</v>
      </c>
      <c r="W16" s="60" t="s">
        <v>329</v>
      </c>
      <c r="X16" s="128" t="s">
        <v>111</v>
      </c>
      <c r="Y16" s="60" t="s">
        <v>311</v>
      </c>
      <c r="Z16" s="125"/>
      <c r="AA16" s="126"/>
      <c r="AB16" s="80" t="s">
        <v>375</v>
      </c>
      <c r="AC16" s="129" t="s">
        <v>374</v>
      </c>
      <c r="AD16" s="60" t="s">
        <v>393</v>
      </c>
      <c r="AE16" s="106" t="s">
        <v>376</v>
      </c>
      <c r="AF16" s="60" t="s">
        <v>378</v>
      </c>
      <c r="AG16" s="394" t="s">
        <v>417</v>
      </c>
      <c r="AH16" s="394" t="s">
        <v>402</v>
      </c>
      <c r="AI16" s="395">
        <v>0</v>
      </c>
      <c r="AJ16" s="395">
        <v>0</v>
      </c>
      <c r="AK16" s="395">
        <v>0</v>
      </c>
      <c r="AL16" s="395">
        <v>0</v>
      </c>
      <c r="AM16" s="395">
        <v>0</v>
      </c>
      <c r="AN16" s="395">
        <v>0</v>
      </c>
      <c r="AO16" s="395">
        <v>0</v>
      </c>
    </row>
  </sheetData>
  <autoFilter ref="A8:AA16">
    <filterColumn colId="2" showButton="0"/>
  </autoFilter>
  <mergeCells count="55">
    <mergeCell ref="AI7:AO7"/>
    <mergeCell ref="AG5:AO6"/>
    <mergeCell ref="A1:E3"/>
    <mergeCell ref="F1:J1"/>
    <mergeCell ref="F2:J3"/>
    <mergeCell ref="K1:AH1"/>
    <mergeCell ref="A4:G5"/>
    <mergeCell ref="H4:J5"/>
    <mergeCell ref="K5:K6"/>
    <mergeCell ref="L5:N6"/>
    <mergeCell ref="O5:T5"/>
    <mergeCell ref="A6:A8"/>
    <mergeCell ref="R6:R8"/>
    <mergeCell ref="B6:B8"/>
    <mergeCell ref="C6:D8"/>
    <mergeCell ref="E6:E8"/>
    <mergeCell ref="F6:F8"/>
    <mergeCell ref="G6:G8"/>
    <mergeCell ref="H6:H8"/>
    <mergeCell ref="C12:D12"/>
    <mergeCell ref="C11:D11"/>
    <mergeCell ref="C10:D10"/>
    <mergeCell ref="C9:D9"/>
    <mergeCell ref="I6:I8"/>
    <mergeCell ref="J6:J8"/>
    <mergeCell ref="O6:O8"/>
    <mergeCell ref="P6:P8"/>
    <mergeCell ref="Q6:Q8"/>
    <mergeCell ref="S6:T7"/>
    <mergeCell ref="L7:L8"/>
    <mergeCell ref="M7:M8"/>
    <mergeCell ref="N7:N8"/>
    <mergeCell ref="U7:V7"/>
    <mergeCell ref="W7:Y7"/>
    <mergeCell ref="U5:V6"/>
    <mergeCell ref="W5:Y6"/>
    <mergeCell ref="C13:D13"/>
    <mergeCell ref="C14:D14"/>
    <mergeCell ref="C15:D15"/>
    <mergeCell ref="C16:D16"/>
    <mergeCell ref="P4:T4"/>
    <mergeCell ref="U4:AA4"/>
    <mergeCell ref="AC2:AD3"/>
    <mergeCell ref="AE2:AF3"/>
    <mergeCell ref="AG2:AH3"/>
    <mergeCell ref="AB4:AH4"/>
    <mergeCell ref="AB2:AB3"/>
    <mergeCell ref="K2:AA3"/>
    <mergeCell ref="AB5:AC6"/>
    <mergeCell ref="AD5:AF6"/>
    <mergeCell ref="AB7:AC7"/>
    <mergeCell ref="AD7:AF7"/>
    <mergeCell ref="AG7:AH7"/>
    <mergeCell ref="Z7:AA7"/>
    <mergeCell ref="Z5:AA6"/>
  </mergeCells>
  <conditionalFormatting sqref="O9">
    <cfRule type="containsText" dxfId="31" priority="17" operator="containsText" text="Bajo">
      <formula>NOT(ISERROR(SEARCH("Bajo",O9)))</formula>
    </cfRule>
    <cfRule type="containsText" dxfId="30" priority="18" operator="containsText" text="Medio">
      <formula>NOT(ISERROR(SEARCH("Medio",O9)))</formula>
    </cfRule>
    <cfRule type="containsText" dxfId="29" priority="19" operator="containsText" text="Alto">
      <formula>NOT(ISERROR(SEARCH("Alto",O9)))</formula>
    </cfRule>
    <cfRule type="containsText" dxfId="28" priority="20" operator="containsText" text="Extremo">
      <formula>NOT(ISERROR(SEARCH("Extremo",O9)))</formula>
    </cfRule>
  </conditionalFormatting>
  <conditionalFormatting sqref="O10">
    <cfRule type="containsText" dxfId="27" priority="5" operator="containsText" text="Bajo">
      <formula>NOT(ISERROR(SEARCH("Bajo",O10)))</formula>
    </cfRule>
    <cfRule type="containsText" dxfId="26" priority="6" operator="containsText" text="Medio">
      <formula>NOT(ISERROR(SEARCH("Medio",O10)))</formula>
    </cfRule>
    <cfRule type="containsText" dxfId="25" priority="7" operator="containsText" text="Alto">
      <formula>NOT(ISERROR(SEARCH("Alto",O10)))</formula>
    </cfRule>
    <cfRule type="containsText" dxfId="24" priority="8" operator="containsText" text="Extremo">
      <formula>NOT(ISERROR(SEARCH("Extremo",O10)))</formula>
    </cfRule>
  </conditionalFormatting>
  <hyperlinks>
    <hyperlink ref="X13" r:id="rId1" display="\\192.168.0.34\plan operativo integral\OFICINA ASESORA DE PLANEACIÓN\Riesgos\2020\MONITOREO OAP\EVIDENCIAS\Mar\Juridica"/>
    <hyperlink ref="X14" r:id="rId2" display="\\192.168.0.34\plan operativo integral\OFICINA ASESORA DE PLANEACIÓN\Riesgos\2020\MONITOREO OAP\EVIDENCIAS\Mar\Juridica"/>
    <hyperlink ref="X15" r:id="rId3" display="\\192.168.0.34\plan operativo integral\OFICINA ASESORA DE PLANEACIÓN\Riesgos\2020\MONITOREO OAP\EVIDENCIAS\Mar\Juridica"/>
    <hyperlink ref="X10" r:id="rId4"/>
    <hyperlink ref="V9" r:id="rId5" display="\\192.168.0.34\plan operativo integral\OFICINA ASESORA DE PLANEACIÓN\Riesgos corrupción  OAP 1ra linea"/>
    <hyperlink ref="X9" r:id="rId6"/>
    <hyperlink ref="X12" r:id="rId7"/>
    <hyperlink ref="AC13" r:id="rId8" display="https://www.fuga.gov.co/transparencia/manual-contratacion_x000a_Base de datos general de cotratos 2020 - Corte 30 de junio de 2020 (Anexo No. 1)_x000a_Pieza comunicativa donde se informa a la comunidad institucional (Anexo No. 2)"/>
    <hyperlink ref="AC9" r:id="rId9"/>
    <hyperlink ref="AE9" r:id="rId10"/>
    <hyperlink ref="AE12" r:id="rId11"/>
    <hyperlink ref="AE13" r:id="rId12" display="\\192.168.0.34\plan operativo integral\OFICINA ASESORA DE PLANEACIÓN\SIG\Riesgos\2020\MONITOREO OAP\EVIDENCIAS\Jun\Juridica"/>
    <hyperlink ref="AE14" r:id="rId13" display="\\192.168.0.34\plan operativo integral\OFICINA ASESORA DE PLANEACIÓN\SIG\Riesgos\2020\MONITOREO OAP\EVIDENCIAS\Jun\Juridica"/>
    <hyperlink ref="AE15" r:id="rId14" display="\\192.168.0.34\plan operativo integral\OFICINA ASESORA DE PLANEACIÓN\SIG\Riesgos\2020\MONITOREO OAP\EVIDENCIAS\Jun\Juridica"/>
    <hyperlink ref="AE16" r:id="rId15" display="\\192.168.0.34\plan operativo integral\OFICINA ASESORA DE PLANEACIÓN\SIG\Riesgos\2020\MONITOREO OAP\EVIDENCIAS\Jun\Juridica"/>
  </hyperlinks>
  <pageMargins left="0.19685039370078741" right="0.19685039370078741" top="0.47244094488188981" bottom="0.39370078740157483" header="0.31496062992125984" footer="0.15748031496062992"/>
  <pageSetup scale="20" fitToHeight="0" orientation="landscape" r:id="rId16"/>
  <headerFooter>
    <oddHeader xml:space="preserve">&amp;C“MAPA DE RIESGOS FUGA 2020- V1''
</oddHeader>
    <oddFooter>&amp;LV5-19-06-2020</oddFooter>
  </headerFooter>
  <drawing r:id="rId17"/>
  <legacy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topLeftCell="A12" zoomScale="50" zoomScaleNormal="50" workbookViewId="0">
      <selection activeCell="P25" sqref="P25"/>
    </sheetView>
  </sheetViews>
  <sheetFormatPr baseColWidth="10" defaultRowHeight="12.5" x14ac:dyDescent="0.25"/>
  <cols>
    <col min="1" max="1" width="26.26953125" customWidth="1"/>
    <col min="2" max="2" width="29.7265625" customWidth="1"/>
    <col min="3" max="3" width="30.1796875" style="2" customWidth="1"/>
    <col min="4" max="4" width="30.26953125" customWidth="1"/>
    <col min="6" max="6" width="11.453125" customWidth="1"/>
    <col min="7" max="7" width="21.26953125" customWidth="1"/>
    <col min="8" max="9" width="18.1796875" customWidth="1"/>
  </cols>
  <sheetData>
    <row r="1" spans="1:12" ht="13" thickBot="1" x14ac:dyDescent="0.3"/>
    <row r="2" spans="1:12" ht="29.25" customHeight="1" thickBot="1" x14ac:dyDescent="0.3">
      <c r="A2" s="12" t="s">
        <v>285</v>
      </c>
      <c r="B2" s="12" t="s">
        <v>300</v>
      </c>
      <c r="C2" s="12" t="s">
        <v>12</v>
      </c>
      <c r="D2" s="12" t="s">
        <v>18</v>
      </c>
      <c r="G2" s="12" t="s">
        <v>12</v>
      </c>
      <c r="H2" s="12" t="s">
        <v>18</v>
      </c>
      <c r="I2" s="23"/>
    </row>
    <row r="3" spans="1:12" ht="48.75" customHeight="1" x14ac:dyDescent="0.25">
      <c r="A3" s="385" t="s">
        <v>44</v>
      </c>
      <c r="B3" s="21" t="s">
        <v>45</v>
      </c>
      <c r="C3" s="11" t="s">
        <v>51</v>
      </c>
      <c r="D3" s="11" t="s">
        <v>51</v>
      </c>
      <c r="F3" s="19" t="s">
        <v>79</v>
      </c>
      <c r="G3" s="1">
        <f>COUNTIF($C$3:$C$26,F3)</f>
        <v>12</v>
      </c>
      <c r="H3" s="16">
        <f>COUNTIF($D$3:$D$26,F3)</f>
        <v>4</v>
      </c>
      <c r="I3" s="24"/>
    </row>
    <row r="4" spans="1:12" ht="48.75" customHeight="1" x14ac:dyDescent="0.25">
      <c r="A4" s="383"/>
      <c r="B4" s="22" t="s">
        <v>301</v>
      </c>
      <c r="C4" s="6" t="s">
        <v>79</v>
      </c>
      <c r="D4" s="7" t="s">
        <v>65</v>
      </c>
      <c r="F4" s="7" t="s">
        <v>65</v>
      </c>
      <c r="G4" s="17">
        <f>COUNTIF($C$3:$C$26,F4)</f>
        <v>10</v>
      </c>
      <c r="H4" s="3">
        <f t="shared" ref="H4:H6" si="0">COUNTIF($D$3:$D$26,F4)</f>
        <v>8</v>
      </c>
      <c r="I4" s="24"/>
    </row>
    <row r="5" spans="1:12" ht="37.5" x14ac:dyDescent="0.25">
      <c r="A5" s="4" t="s">
        <v>89</v>
      </c>
      <c r="B5" s="22" t="s">
        <v>61</v>
      </c>
      <c r="C5" s="7" t="s">
        <v>65</v>
      </c>
      <c r="D5" s="5" t="s">
        <v>51</v>
      </c>
      <c r="F5" s="5" t="s">
        <v>51</v>
      </c>
      <c r="G5" s="17">
        <f>COUNTIF($C$3:$C$26,F5)</f>
        <v>2</v>
      </c>
      <c r="H5" s="3">
        <f t="shared" si="0"/>
        <v>5</v>
      </c>
      <c r="I5" s="24"/>
    </row>
    <row r="6" spans="1:12" ht="25" x14ac:dyDescent="0.25">
      <c r="A6" s="383" t="s">
        <v>73</v>
      </c>
      <c r="B6" s="22" t="s">
        <v>74</v>
      </c>
      <c r="C6" s="8" t="s">
        <v>79</v>
      </c>
      <c r="D6" s="7" t="s">
        <v>65</v>
      </c>
      <c r="F6" s="10" t="s">
        <v>109</v>
      </c>
      <c r="G6" s="17">
        <f t="shared" ref="G6" si="1">COUNTIF($C$3:$C$26,F6)</f>
        <v>0</v>
      </c>
      <c r="H6" s="3">
        <f t="shared" si="0"/>
        <v>7</v>
      </c>
      <c r="I6" s="24"/>
    </row>
    <row r="7" spans="1:12" ht="50.5" thickBot="1" x14ac:dyDescent="0.35">
      <c r="A7" s="383"/>
      <c r="B7" s="22" t="s">
        <v>236</v>
      </c>
      <c r="C7" s="6" t="s">
        <v>79</v>
      </c>
      <c r="D7" s="7" t="s">
        <v>65</v>
      </c>
      <c r="F7" s="20" t="s">
        <v>296</v>
      </c>
      <c r="G7" s="18">
        <f>SUM(G3:G6)</f>
        <v>24</v>
      </c>
      <c r="H7" s="15">
        <f>SUM(H3:H6)</f>
        <v>24</v>
      </c>
      <c r="I7" s="25"/>
    </row>
    <row r="8" spans="1:12" ht="25" x14ac:dyDescent="0.25">
      <c r="A8" s="4" t="s">
        <v>34</v>
      </c>
      <c r="B8" s="22" t="s">
        <v>90</v>
      </c>
      <c r="C8" s="7" t="s">
        <v>65</v>
      </c>
      <c r="D8" s="5" t="s">
        <v>51</v>
      </c>
    </row>
    <row r="9" spans="1:12" ht="50.5" thickBot="1" x14ac:dyDescent="0.3">
      <c r="A9" s="4" t="s">
        <v>286</v>
      </c>
      <c r="B9" s="22" t="s">
        <v>97</v>
      </c>
      <c r="C9" s="7" t="s">
        <v>65</v>
      </c>
      <c r="D9" s="10" t="s">
        <v>109</v>
      </c>
    </row>
    <row r="10" spans="1:12" ht="50.5" thickBot="1" x14ac:dyDescent="0.45">
      <c r="A10" s="383" t="s">
        <v>287</v>
      </c>
      <c r="B10" s="22" t="s">
        <v>121</v>
      </c>
      <c r="C10" s="7" t="s">
        <v>65</v>
      </c>
      <c r="D10" s="10" t="s">
        <v>109</v>
      </c>
      <c r="F10" s="377" t="s">
        <v>292</v>
      </c>
      <c r="G10" s="378"/>
      <c r="H10" s="378"/>
      <c r="I10" s="379"/>
      <c r="J10" s="379"/>
      <c r="K10" s="379"/>
      <c r="L10" s="380"/>
    </row>
    <row r="11" spans="1:12" ht="45.75" customHeight="1" x14ac:dyDescent="0.25">
      <c r="A11" s="383"/>
      <c r="B11" s="22" t="s">
        <v>302</v>
      </c>
      <c r="C11" s="6" t="s">
        <v>79</v>
      </c>
      <c r="D11" s="7" t="s">
        <v>65</v>
      </c>
      <c r="F11" s="365" t="s">
        <v>293</v>
      </c>
      <c r="G11" s="366"/>
      <c r="H11" s="369">
        <f>G3+G4</f>
        <v>22</v>
      </c>
      <c r="I11" s="381" t="s">
        <v>303</v>
      </c>
      <c r="J11" s="371" t="s">
        <v>294</v>
      </c>
      <c r="K11" s="372"/>
      <c r="L11" s="373"/>
    </row>
    <row r="12" spans="1:12" ht="38" thickBot="1" x14ac:dyDescent="0.3">
      <c r="A12" s="4" t="s">
        <v>115</v>
      </c>
      <c r="B12" s="22" t="s">
        <v>184</v>
      </c>
      <c r="C12" s="5" t="s">
        <v>51</v>
      </c>
      <c r="D12" s="10" t="s">
        <v>109</v>
      </c>
      <c r="F12" s="367"/>
      <c r="G12" s="368"/>
      <c r="H12" s="370"/>
      <c r="I12" s="382"/>
      <c r="J12" s="374"/>
      <c r="K12" s="375"/>
      <c r="L12" s="376"/>
    </row>
    <row r="13" spans="1:12" ht="38" thickBot="1" x14ac:dyDescent="0.35">
      <c r="A13" s="4" t="s">
        <v>288</v>
      </c>
      <c r="B13" s="22" t="s">
        <v>128</v>
      </c>
      <c r="C13" s="7" t="s">
        <v>65</v>
      </c>
      <c r="D13" s="10" t="s">
        <v>109</v>
      </c>
      <c r="F13" s="13"/>
      <c r="G13" s="14" t="s">
        <v>295</v>
      </c>
      <c r="H13" s="26">
        <f>H3+H4</f>
        <v>12</v>
      </c>
      <c r="I13" s="27" t="s">
        <v>304</v>
      </c>
      <c r="J13" s="362" t="s">
        <v>294</v>
      </c>
      <c r="K13" s="363"/>
      <c r="L13" s="364"/>
    </row>
    <row r="14" spans="1:12" ht="37.5" x14ac:dyDescent="0.25">
      <c r="A14" s="383" t="s">
        <v>289</v>
      </c>
      <c r="B14" s="22" t="s">
        <v>133</v>
      </c>
      <c r="C14" s="6" t="s">
        <v>79</v>
      </c>
      <c r="D14" s="6" t="s">
        <v>79</v>
      </c>
    </row>
    <row r="15" spans="1:12" ht="28.5" customHeight="1" x14ac:dyDescent="0.25">
      <c r="A15" s="383"/>
      <c r="B15" s="22" t="s">
        <v>143</v>
      </c>
      <c r="C15" s="7" t="s">
        <v>65</v>
      </c>
      <c r="D15" s="10" t="s">
        <v>109</v>
      </c>
    </row>
    <row r="16" spans="1:12" ht="26.25" customHeight="1" x14ac:dyDescent="0.25">
      <c r="A16" s="383"/>
      <c r="B16" s="22" t="s">
        <v>150</v>
      </c>
      <c r="C16" s="7" t="s">
        <v>65</v>
      </c>
      <c r="D16" s="5" t="s">
        <v>51</v>
      </c>
    </row>
    <row r="17" spans="1:4" ht="26.25" customHeight="1" x14ac:dyDescent="0.25">
      <c r="A17" s="383"/>
      <c r="B17" s="22" t="s">
        <v>153</v>
      </c>
      <c r="C17" s="6" t="s">
        <v>79</v>
      </c>
      <c r="D17" s="10" t="s">
        <v>109</v>
      </c>
    </row>
    <row r="18" spans="1:4" ht="26.25" customHeight="1" x14ac:dyDescent="0.25">
      <c r="A18" s="383"/>
      <c r="B18" s="22" t="s">
        <v>200</v>
      </c>
      <c r="C18" s="7" t="s">
        <v>65</v>
      </c>
      <c r="D18" s="10" t="s">
        <v>109</v>
      </c>
    </row>
    <row r="19" spans="1:4" ht="37.5" x14ac:dyDescent="0.25">
      <c r="A19" s="4" t="s">
        <v>290</v>
      </c>
      <c r="B19" s="22" t="s">
        <v>154</v>
      </c>
      <c r="C19" s="6" t="s">
        <v>79</v>
      </c>
      <c r="D19" s="6" t="s">
        <v>79</v>
      </c>
    </row>
    <row r="20" spans="1:4" ht="25" x14ac:dyDescent="0.25">
      <c r="A20" s="383" t="s">
        <v>291</v>
      </c>
      <c r="B20" s="22" t="s">
        <v>160</v>
      </c>
      <c r="C20" s="7" t="s">
        <v>65</v>
      </c>
      <c r="D20" s="5" t="s">
        <v>51</v>
      </c>
    </row>
    <row r="21" spans="1:4" ht="50" x14ac:dyDescent="0.25">
      <c r="A21" s="383"/>
      <c r="B21" s="22" t="s">
        <v>227</v>
      </c>
      <c r="C21" s="6" t="s">
        <v>79</v>
      </c>
      <c r="D21" s="7" t="s">
        <v>65</v>
      </c>
    </row>
    <row r="22" spans="1:4" ht="75" x14ac:dyDescent="0.25">
      <c r="A22" s="383" t="s">
        <v>258</v>
      </c>
      <c r="B22" s="22" t="s">
        <v>222</v>
      </c>
      <c r="C22" s="7" t="s">
        <v>65</v>
      </c>
      <c r="D22" s="7" t="s">
        <v>65</v>
      </c>
    </row>
    <row r="23" spans="1:4" ht="37.5" x14ac:dyDescent="0.25">
      <c r="A23" s="383"/>
      <c r="B23" s="22" t="s">
        <v>259</v>
      </c>
      <c r="C23" s="6" t="s">
        <v>79</v>
      </c>
      <c r="D23" s="6" t="s">
        <v>79</v>
      </c>
    </row>
    <row r="24" spans="1:4" ht="66.75" customHeight="1" x14ac:dyDescent="0.25">
      <c r="A24" s="383"/>
      <c r="B24" s="22" t="s">
        <v>266</v>
      </c>
      <c r="C24" s="6" t="s">
        <v>79</v>
      </c>
      <c r="D24" s="7" t="s">
        <v>65</v>
      </c>
    </row>
    <row r="25" spans="1:4" ht="37.5" x14ac:dyDescent="0.25">
      <c r="A25" s="383"/>
      <c r="B25" s="22" t="s">
        <v>271</v>
      </c>
      <c r="C25" s="6" t="s">
        <v>79</v>
      </c>
      <c r="D25" s="7" t="s">
        <v>65</v>
      </c>
    </row>
    <row r="26" spans="1:4" ht="38" thickBot="1" x14ac:dyDescent="0.3">
      <c r="A26" s="384"/>
      <c r="B26" s="28" t="s">
        <v>276</v>
      </c>
      <c r="C26" s="9" t="s">
        <v>79</v>
      </c>
      <c r="D26" s="9" t="s">
        <v>79</v>
      </c>
    </row>
  </sheetData>
  <mergeCells count="12">
    <mergeCell ref="A22:A26"/>
    <mergeCell ref="A3:A4"/>
    <mergeCell ref="A6:A7"/>
    <mergeCell ref="A10:A11"/>
    <mergeCell ref="A14:A18"/>
    <mergeCell ref="A20:A21"/>
    <mergeCell ref="J13:L13"/>
    <mergeCell ref="F11:G12"/>
    <mergeCell ref="H11:H12"/>
    <mergeCell ref="J11:L12"/>
    <mergeCell ref="F10:L10"/>
    <mergeCell ref="I11:I12"/>
  </mergeCells>
  <conditionalFormatting sqref="C3">
    <cfRule type="containsText" dxfId="23" priority="21" operator="containsText" text="Bajo">
      <formula>NOT(ISERROR(SEARCH("Bajo",C3)))</formula>
    </cfRule>
    <cfRule type="containsText" dxfId="22" priority="22" operator="containsText" text="Medio">
      <formula>NOT(ISERROR(SEARCH("Medio",C3)))</formula>
    </cfRule>
    <cfRule type="containsText" dxfId="21" priority="23" operator="containsText" text="Alto">
      <formula>NOT(ISERROR(SEARCH("Alto",C3)))</formula>
    </cfRule>
    <cfRule type="containsText" dxfId="20" priority="24" operator="containsText" text="Extremo">
      <formula>NOT(ISERROR(SEARCH("Extremo",C3)))</formula>
    </cfRule>
  </conditionalFormatting>
  <conditionalFormatting sqref="C6">
    <cfRule type="containsText" dxfId="19" priority="17" operator="containsText" text="Bajo">
      <formula>NOT(ISERROR(SEARCH("Bajo",C6)))</formula>
    </cfRule>
    <cfRule type="containsText" dxfId="18" priority="18" operator="containsText" text="Medio">
      <formula>NOT(ISERROR(SEARCH("Medio",C6)))</formula>
    </cfRule>
    <cfRule type="containsText" dxfId="17" priority="19" operator="containsText" text="Alto">
      <formula>NOT(ISERROR(SEARCH("Alto",C6)))</formula>
    </cfRule>
    <cfRule type="containsText" dxfId="16" priority="20" operator="containsText" text="Extremo">
      <formula>NOT(ISERROR(SEARCH("Extremo",C6)))</formula>
    </cfRule>
  </conditionalFormatting>
  <conditionalFormatting sqref="D3">
    <cfRule type="containsText" dxfId="15" priority="13" operator="containsText" text="Bajo">
      <formula>NOT(ISERROR(SEARCH("Bajo",D3)))</formula>
    </cfRule>
    <cfRule type="containsText" dxfId="14" priority="14" operator="containsText" text="Medio">
      <formula>NOT(ISERROR(SEARCH("Medio",D3)))</formula>
    </cfRule>
    <cfRule type="containsText" dxfId="13" priority="15" operator="containsText" text="Alto">
      <formula>NOT(ISERROR(SEARCH("Alto",D3)))</formula>
    </cfRule>
    <cfRule type="containsText" dxfId="12" priority="16" operator="containsText" text="Extremo">
      <formula>NOT(ISERROR(SEARCH("Extremo",D3)))</formula>
    </cfRule>
  </conditionalFormatting>
  <conditionalFormatting sqref="D5">
    <cfRule type="containsText" dxfId="11" priority="9" operator="containsText" text="Bajo">
      <formula>NOT(ISERROR(SEARCH("Bajo",D5)))</formula>
    </cfRule>
    <cfRule type="containsText" dxfId="10" priority="10" operator="containsText" text="Medio">
      <formula>NOT(ISERROR(SEARCH("Medio",D5)))</formula>
    </cfRule>
    <cfRule type="containsText" dxfId="9" priority="11" operator="containsText" text="Alto">
      <formula>NOT(ISERROR(SEARCH("Alto",D5)))</formula>
    </cfRule>
    <cfRule type="containsText" dxfId="8" priority="12" operator="containsText" text="Extremo">
      <formula>NOT(ISERROR(SEARCH("Extremo",D5)))</formula>
    </cfRule>
  </conditionalFormatting>
  <conditionalFormatting sqref="D8">
    <cfRule type="containsText" dxfId="7" priority="5" operator="containsText" text="Bajo">
      <formula>NOT(ISERROR(SEARCH("Bajo",D8)))</formula>
    </cfRule>
    <cfRule type="containsText" dxfId="6" priority="6" operator="containsText" text="Medio">
      <formula>NOT(ISERROR(SEARCH("Medio",D8)))</formula>
    </cfRule>
    <cfRule type="containsText" dxfId="5" priority="7" operator="containsText" text="Alto">
      <formula>NOT(ISERROR(SEARCH("Alto",D8)))</formula>
    </cfRule>
    <cfRule type="containsText" dxfId="4" priority="8" operator="containsText" text="Extremo">
      <formula>NOT(ISERROR(SEARCH("Extremo",D8)))</formula>
    </cfRule>
  </conditionalFormatting>
  <conditionalFormatting sqref="F5">
    <cfRule type="containsText" dxfId="3" priority="1" operator="containsText" text="Bajo">
      <formula>NOT(ISERROR(SEARCH("Bajo",F5)))</formula>
    </cfRule>
    <cfRule type="containsText" dxfId="2" priority="2" operator="containsText" text="Medio">
      <formula>NOT(ISERROR(SEARCH("Medio",F5)))</formula>
    </cfRule>
    <cfRule type="containsText" dxfId="1" priority="3" operator="containsText" text="Alto">
      <formula>NOT(ISERROR(SEARCH("Alto",F5)))</formula>
    </cfRule>
    <cfRule type="containsText" dxfId="0" priority="4" operator="containsText" text="Extremo">
      <formula>NOT(ISERROR(SEARCH("Extremo",F5)))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Matriz  Riesgos Proceso y C V1</vt:lpstr>
      <vt:lpstr>Riesgos de corrupción 2020 v1</vt:lpstr>
      <vt:lpstr>Resumen de riesgos</vt:lpstr>
      <vt:lpstr>'Matriz  Riesgos Proceso y C V1'!Área_de_impresión</vt:lpstr>
      <vt:lpstr>'Riesgos de corrupción 2020 v1'!Área_de_impresión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DESTUPIÑAN</dc:creator>
  <cp:lastModifiedBy>Angelica</cp:lastModifiedBy>
  <dcterms:created xsi:type="dcterms:W3CDTF">2020-01-31T02:52:30Z</dcterms:created>
  <dcterms:modified xsi:type="dcterms:W3CDTF">2020-09-10T01:39:40Z</dcterms:modified>
</cp:coreProperties>
</file>