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sad\Desktop\INFORMES CIERRE 2020\INFORME DE EJECUCIÓN DICIEMBRE 2020 SHD\"/>
    </mc:Choice>
  </mc:AlternateContent>
  <bookViews>
    <workbookView xWindow="0" yWindow="0" windowWidth="20490" windowHeight="7155"/>
  </bookViews>
  <sheets>
    <sheet name="Ejec Ingresos Noviembre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J14" i="1" l="1"/>
  <c r="I12" i="1"/>
  <c r="I13" i="1"/>
  <c r="I14" i="1"/>
  <c r="I15" i="1"/>
  <c r="I16" i="1"/>
  <c r="I11" i="1"/>
  <c r="H12" i="1"/>
  <c r="H13" i="1"/>
  <c r="H14" i="1"/>
  <c r="H15" i="1"/>
  <c r="H16" i="1"/>
  <c r="H11" i="1"/>
</calcChain>
</file>

<file path=xl/sharedStrings.xml><?xml version="1.0" encoding="utf-8"?>
<sst xmlns="http://schemas.openxmlformats.org/spreadsheetml/2006/main" count="32" uniqueCount="32">
  <si>
    <t>Aprop. Inicial</t>
  </si>
  <si>
    <t>Modificaciones Mes</t>
  </si>
  <si>
    <t>Modificac. Acumulado</t>
  </si>
  <si>
    <t>Apropiación Vigente</t>
  </si>
  <si>
    <t>Recaudo Mes</t>
  </si>
  <si>
    <t>Recaudo Acumulado</t>
  </si>
  <si>
    <t>Saldo por Recaudar</t>
  </si>
  <si>
    <t>% Recaud.</t>
  </si>
  <si>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</si>
  <si>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</si>
  <si>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</si>
  <si>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</si>
  <si>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2020</t>
  </si>
  <si>
    <t>No. Rubro</t>
  </si>
  <si>
    <t>Nombre del Rubro</t>
  </si>
  <si>
    <t>TOTAL RENTAS E INGRESOS</t>
  </si>
  <si>
    <t>Servicios ejecutivos de la administración pública</t>
  </si>
  <si>
    <t>Servicios de alquiler o arrendamiento con o sin opción de compra relativos a bienes inmuebles propios o arrendados</t>
  </si>
  <si>
    <t>Convenios entidades distritales</t>
  </si>
  <si>
    <t>Rendimientos financieros de valores distintos de acciones</t>
  </si>
  <si>
    <t>Vigencia</t>
  </si>
  <si>
    <r>
      <t>12102050101010201</t>
    </r>
    <r>
      <rPr>
        <sz val="9"/>
        <color theme="0"/>
        <rFont val="Arial"/>
        <family val="2"/>
      </rPr>
      <t>.</t>
    </r>
  </si>
  <si>
    <t>CARLOS ALIRIO BELTRAN PEÑA</t>
  </si>
  <si>
    <t>ADRIANA PATRICIA DEL PILAR PADILLA LEAL</t>
  </si>
  <si>
    <t>RESPONSABLE DE PRESUPUESTO</t>
  </si>
  <si>
    <t>DIRECTORA GENERAL</t>
  </si>
  <si>
    <t>C.C. No. 19.418.093 DE BOGOTÁ</t>
  </si>
  <si>
    <t>C.C. No. 65.750.593 DE IBAGUE</t>
  </si>
  <si>
    <t>TELEFONO: 4320410</t>
  </si>
  <si>
    <t>TELEFONO: 3112598396</t>
  </si>
  <si>
    <t>MES: DICIEMBRE DE 2020</t>
  </si>
  <si>
    <t>12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</si>
</sst>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_-;\-* #,##0.00_-;_-* &quot;-&quot;_-;_-@_-"/>
    <numFmt numFmtId="165" formatCode="_-* #,##0.0000_-;\-* #,##0.0000_-;_-* &quot;-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41" fontId="0" fillId="0" borderId="0" xfId="1" applyFont="1"/>
    <xf numFmtId="0" fontId="19" fillId="0" borderId="0" xfId="0" applyFont="1" applyAlignment="1">
      <alignment vertical="center"/>
    </xf>
    <xf numFmtId="1" fontId="20" fillId="0" borderId="0" xfId="0" applyNumberFormat="1" applyFont="1" applyAlignment="1">
      <alignment vertical="center"/>
    </xf>
    <xf numFmtId="41" fontId="20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1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1" fontId="21" fillId="0" borderId="10" xfId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1" fontId="21" fillId="0" borderId="0" xfId="1" applyFont="1" applyBorder="1" applyAlignment="1">
      <alignment horizontal="center" vertical="center" wrapText="1"/>
    </xf>
    <xf numFmtId="1" fontId="21" fillId="0" borderId="10" xfId="0" applyNumberFormat="1" applyFont="1" applyBorder="1" applyAlignment="1">
      <alignment vertical="center"/>
    </xf>
    <xf numFmtId="41" fontId="21" fillId="0" borderId="10" xfId="1" applyFont="1" applyBorder="1" applyAlignment="1">
      <alignment vertical="center"/>
    </xf>
    <xf numFmtId="1" fontId="20" fillId="0" borderId="10" xfId="0" applyNumberFormat="1" applyFont="1" applyBorder="1" applyAlignment="1">
      <alignment vertical="center"/>
    </xf>
    <xf numFmtId="41" fontId="20" fillId="0" borderId="10" xfId="1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" fontId="20" fillId="0" borderId="10" xfId="0" applyNumberFormat="1" applyFont="1" applyBorder="1" applyAlignment="1">
      <alignment horizontal="right" vertical="center"/>
    </xf>
    <xf numFmtId="41" fontId="0" fillId="0" borderId="10" xfId="1" applyFont="1" applyBorder="1"/>
    <xf numFmtId="41" fontId="20" fillId="0" borderId="10" xfId="1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/>
    <xf numFmtId="0" fontId="0" fillId="0" borderId="0" xfId="0" applyAlignment="1"/>
    <xf numFmtId="41" fontId="0" fillId="0" borderId="0" xfId="1" applyFont="1" applyAlignment="1"/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41" fontId="16" fillId="0" borderId="10" xfId="1" applyFont="1" applyBorder="1"/>
    <xf numFmtId="41" fontId="1" fillId="0" borderId="10" xfId="1" applyFont="1" applyBorder="1"/>
    <xf numFmtId="41" fontId="16" fillId="0" borderId="10" xfId="1" applyFont="1" applyFill="1" applyBorder="1"/>
    <xf numFmtId="164" fontId="16" fillId="0" borderId="10" xfId="1" applyNumberFormat="1" applyFont="1" applyFill="1" applyBorder="1"/>
    <xf numFmtId="165" fontId="0" fillId="0" borderId="0" xfId="1" applyNumberFormat="1" applyFont="1" applyFill="1"/>
    <xf numFmtId="41" fontId="1" fillId="0" borderId="10" xfId="1" applyFont="1" applyFill="1" applyBorder="1"/>
    <xf numFmtId="164" fontId="1" fillId="0" borderId="10" xfId="1" applyNumberFormat="1" applyFont="1" applyFill="1" applyBorder="1"/>
    <xf numFmtId="0" fontId="18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/>
    </xf>
    <xf numFmtId="1" fontId="21" fillId="0" borderId="11" xfId="0" applyNumberFormat="1" applyFont="1" applyBorder="1" applyAlignment="1">
      <alignment horizontal="center"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1" fontId="21" fillId="0" borderId="12" xfId="0" applyNumberFormat="1" applyFont="1" applyBorder="1" applyAlignment="1">
      <alignment horizontal="center" vertical="center" wrapText="1"/>
    </xf>
    <xf numFmtId="41" fontId="21" fillId="0" borderId="11" xfId="1" applyFont="1" applyBorder="1" applyAlignment="1">
      <alignment horizontal="center" vertical="center" wrapText="1"/>
    </xf>
    <xf numFmtId="41" fontId="21" fillId="0" borderId="0" xfId="1" applyFont="1" applyBorder="1" applyAlignment="1">
      <alignment horizontal="center" vertical="center" wrapText="1"/>
    </xf>
    <xf numFmtId="41" fontId="21" fillId="0" borderId="12" xfId="1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idy%20Milena%20UrregoA/Desktop/FUGA/Ejecuciones%20para%20firma/Ejec%20Ingresos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 Ingresos Noviembre"/>
    </sheetNames>
    <sheetDataSet>
      <sheetData sheetId="0">
        <row r="11">
          <cell r="H11">
            <v>8815035852</v>
          </cell>
        </row>
        <row r="12">
          <cell r="H12">
            <v>61067979</v>
          </cell>
        </row>
        <row r="13">
          <cell r="H13">
            <v>22816723</v>
          </cell>
        </row>
        <row r="14">
          <cell r="H14">
            <v>0</v>
          </cell>
        </row>
        <row r="15">
          <cell r="H15">
            <v>6767441</v>
          </cell>
        </row>
        <row r="16">
          <cell r="H16">
            <v>8724383709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E22" sqref="E22"/>
    </sheetView>
  </sheetViews>
  <sheetFormatPr baseColWidth="10" defaultRowHeight="15" x14ac:dyDescent="0.25"/>
  <cols>
    <col min="1" max="1" width="16.5703125" customWidth="1"/>
    <col min="2" max="2" width="14.28515625" style="22" bestFit="1" customWidth="1"/>
    <col min="3" max="3" width="15.7109375" style="1" customWidth="1"/>
    <col min="4" max="4" width="12.85546875" style="1" customWidth="1"/>
    <col min="5" max="5" width="13.85546875" style="1" customWidth="1"/>
    <col min="6" max="6" width="15.140625" style="1" customWidth="1"/>
    <col min="7" max="7" width="15.5703125" style="1" customWidth="1"/>
    <col min="8" max="8" width="16.42578125" style="1" customWidth="1"/>
    <col min="9" max="9" width="15.5703125" style="1" customWidth="1"/>
    <col min="10" max="10" width="8.42578125" style="1" customWidth="1"/>
    <col min="11" max="11" width="11" style="1" bestFit="1" customWidth="1"/>
    <col min="12" max="12" width="14.28515625" style="1" bestFit="1" customWidth="1"/>
    <col min="13" max="13" width="11" style="1" bestFit="1" customWidth="1"/>
  </cols>
  <sheetData>
    <row r="1" spans="1:11" x14ac:dyDescent="0.25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x14ac:dyDescent="0.25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32" t="s">
        <v>10</v>
      </c>
      <c r="B4" s="32"/>
      <c r="C4" s="32"/>
      <c r="D4" s="32"/>
      <c r="E4" s="32"/>
      <c r="F4" s="32"/>
      <c r="G4" s="32"/>
      <c r="H4" s="32"/>
      <c r="I4" s="32"/>
      <c r="J4" s="32"/>
    </row>
    <row r="5" spans="1:11" x14ac:dyDescent="0.25">
      <c r="A5" s="32" t="s">
        <v>11</v>
      </c>
      <c r="B5" s="32"/>
      <c r="C5" s="32"/>
      <c r="D5" s="32"/>
      <c r="E5" s="32"/>
      <c r="F5" s="32"/>
      <c r="G5" s="32"/>
      <c r="H5" s="32"/>
      <c r="I5" s="32"/>
      <c r="J5" s="32"/>
    </row>
    <row r="6" spans="1:11" x14ac:dyDescent="0.25">
      <c r="A6" s="32" t="s">
        <v>30</v>
      </c>
      <c r="B6" s="32"/>
      <c r="C6" s="32"/>
      <c r="D6" s="32"/>
      <c r="E6" s="32"/>
      <c r="F6" s="32"/>
      <c r="G6" s="32"/>
      <c r="H6" s="32"/>
      <c r="I6" s="32"/>
      <c r="J6" s="32"/>
    </row>
    <row r="7" spans="1:1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</row>
    <row r="8" spans="1:11" x14ac:dyDescent="0.25">
      <c r="A8" s="32" t="s">
        <v>31</v>
      </c>
      <c r="B8" s="32"/>
      <c r="C8" s="32"/>
      <c r="D8" s="32"/>
      <c r="E8" s="32"/>
      <c r="F8" s="32"/>
      <c r="G8" s="32"/>
      <c r="H8" s="32"/>
      <c r="I8" s="32"/>
      <c r="J8" s="32"/>
    </row>
    <row r="9" spans="1:11" x14ac:dyDescent="0.25">
      <c r="A9" s="3"/>
      <c r="B9" s="5"/>
      <c r="C9" s="4"/>
      <c r="D9" s="4"/>
      <c r="E9" s="4"/>
      <c r="F9" s="4"/>
      <c r="G9" s="4"/>
      <c r="H9" s="4"/>
      <c r="I9" s="4"/>
      <c r="J9" s="5"/>
    </row>
    <row r="10" spans="1:11" ht="36" x14ac:dyDescent="0.25">
      <c r="A10" s="6" t="s">
        <v>13</v>
      </c>
      <c r="B10" s="23" t="s">
        <v>14</v>
      </c>
      <c r="C10" s="8" t="s">
        <v>0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  <c r="I10" s="8" t="s">
        <v>6</v>
      </c>
      <c r="J10" s="7" t="s">
        <v>7</v>
      </c>
    </row>
    <row r="11" spans="1:11" x14ac:dyDescent="0.25">
      <c r="A11" s="11">
        <v>12</v>
      </c>
      <c r="B11" s="24" t="s">
        <v>15</v>
      </c>
      <c r="C11" s="12">
        <v>15824389000</v>
      </c>
      <c r="D11" s="8">
        <v>0</v>
      </c>
      <c r="E11" s="25">
        <v>554347826</v>
      </c>
      <c r="F11" s="25">
        <v>16378736826</v>
      </c>
      <c r="G11" s="25">
        <v>3987145583</v>
      </c>
      <c r="H11" s="27">
        <f>+G11+'[1]Ejec Ingresos Noviembre'!H11</f>
        <v>12802181435</v>
      </c>
      <c r="I11" s="27">
        <f>F11-H11</f>
        <v>3576555391</v>
      </c>
      <c r="J11" s="28">
        <v>79.16</v>
      </c>
      <c r="K11" s="29"/>
    </row>
    <row r="12" spans="1:11" x14ac:dyDescent="0.25">
      <c r="A12" s="13">
        <v>121020501010101</v>
      </c>
      <c r="B12" s="15" t="s">
        <v>16</v>
      </c>
      <c r="C12" s="14">
        <v>9500000</v>
      </c>
      <c r="D12" s="18">
        <v>0</v>
      </c>
      <c r="E12" s="17">
        <v>0</v>
      </c>
      <c r="F12" s="17">
        <v>9500000</v>
      </c>
      <c r="G12" s="26">
        <v>2251500</v>
      </c>
      <c r="H12" s="30">
        <f>+G12+'[1]Ejec Ingresos Noviembre'!H12</f>
        <v>63319479</v>
      </c>
      <c r="I12" s="30">
        <f t="shared" ref="I12:I16" si="0">F12-H12</f>
        <v>-53819479</v>
      </c>
      <c r="J12" s="30">
        <v>666.52</v>
      </c>
      <c r="K12" s="29"/>
    </row>
    <row r="13" spans="1:11" x14ac:dyDescent="0.25">
      <c r="A13" s="16" t="s">
        <v>21</v>
      </c>
      <c r="B13" s="15" t="s">
        <v>17</v>
      </c>
      <c r="C13" s="14">
        <v>37400000</v>
      </c>
      <c r="D13" s="18">
        <v>0</v>
      </c>
      <c r="E13" s="17">
        <v>0</v>
      </c>
      <c r="F13" s="17">
        <v>37400000</v>
      </c>
      <c r="G13" s="26">
        <v>3500000</v>
      </c>
      <c r="H13" s="30">
        <f>+G13+'[1]Ejec Ingresos Noviembre'!H13</f>
        <v>26316723</v>
      </c>
      <c r="I13" s="30">
        <f t="shared" si="0"/>
        <v>11083277</v>
      </c>
      <c r="J13" s="31">
        <v>70.37</v>
      </c>
      <c r="K13" s="29"/>
    </row>
    <row r="14" spans="1:11" x14ac:dyDescent="0.25">
      <c r="A14" s="13">
        <v>12401020201</v>
      </c>
      <c r="B14" s="15" t="s">
        <v>18</v>
      </c>
      <c r="C14" s="14">
        <v>0</v>
      </c>
      <c r="D14" s="18">
        <v>0</v>
      </c>
      <c r="E14" s="17">
        <v>1754347826</v>
      </c>
      <c r="F14" s="17">
        <v>1754347826</v>
      </c>
      <c r="G14" s="26">
        <v>0</v>
      </c>
      <c r="H14" s="30">
        <f>+G14+'[1]Ejec Ingresos Noviembre'!H14</f>
        <v>0</v>
      </c>
      <c r="I14" s="30">
        <f t="shared" si="0"/>
        <v>1754347826</v>
      </c>
      <c r="J14" s="31">
        <f t="shared" ref="J14" si="1">H14/F14</f>
        <v>0</v>
      </c>
      <c r="K14" s="29"/>
    </row>
    <row r="15" spans="1:11" x14ac:dyDescent="0.25">
      <c r="A15" s="13">
        <v>1240503</v>
      </c>
      <c r="B15" s="15" t="s">
        <v>19</v>
      </c>
      <c r="C15" s="14">
        <v>0</v>
      </c>
      <c r="D15" s="18">
        <v>0</v>
      </c>
      <c r="E15" s="17">
        <v>0</v>
      </c>
      <c r="F15" s="17">
        <v>0</v>
      </c>
      <c r="G15" s="26">
        <v>2897067</v>
      </c>
      <c r="H15" s="30">
        <f>+G15+'[1]Ejec Ingresos Noviembre'!H15</f>
        <v>9664508</v>
      </c>
      <c r="I15" s="30">
        <f t="shared" si="0"/>
        <v>-9664508</v>
      </c>
      <c r="J15" s="31">
        <v>0</v>
      </c>
      <c r="K15" s="29"/>
    </row>
    <row r="16" spans="1:11" x14ac:dyDescent="0.25">
      <c r="A16" s="13">
        <v>1250101</v>
      </c>
      <c r="B16" s="15" t="s">
        <v>20</v>
      </c>
      <c r="C16" s="14">
        <v>15777489000</v>
      </c>
      <c r="D16" s="18">
        <v>0</v>
      </c>
      <c r="E16" s="17">
        <v>1200000000</v>
      </c>
      <c r="F16" s="17">
        <v>14577489000</v>
      </c>
      <c r="G16" s="26">
        <v>3978497016</v>
      </c>
      <c r="H16" s="30">
        <f>+G16+'[1]Ejec Ingresos Noviembre'!H16</f>
        <v>12702880725</v>
      </c>
      <c r="I16" s="30">
        <f t="shared" si="0"/>
        <v>1874608275</v>
      </c>
      <c r="J16" s="31">
        <v>87.14</v>
      </c>
      <c r="K16" s="29"/>
    </row>
    <row r="17" spans="1:13" x14ac:dyDescent="0.25">
      <c r="A17" s="34"/>
      <c r="B17" s="34"/>
      <c r="C17" s="34"/>
      <c r="D17" s="10"/>
      <c r="E17" s="10"/>
      <c r="F17" s="37"/>
      <c r="G17" s="37"/>
      <c r="H17" s="37"/>
      <c r="I17" s="37"/>
      <c r="J17" s="10"/>
    </row>
    <row r="18" spans="1:13" x14ac:dyDescent="0.25">
      <c r="A18" s="35"/>
      <c r="B18" s="35"/>
      <c r="C18" s="35"/>
      <c r="D18" s="10"/>
      <c r="E18" s="10"/>
      <c r="F18" s="38"/>
      <c r="G18" s="38"/>
      <c r="H18" s="38"/>
      <c r="I18" s="38"/>
      <c r="J18" s="9"/>
    </row>
    <row r="19" spans="1:13" s="19" customFormat="1" ht="15" customHeight="1" x14ac:dyDescent="0.2">
      <c r="A19" s="35"/>
      <c r="B19" s="35"/>
      <c r="C19" s="35"/>
      <c r="D19" s="4"/>
      <c r="E19" s="4"/>
      <c r="F19" s="38"/>
      <c r="G19" s="38"/>
      <c r="H19" s="38"/>
      <c r="I19" s="38"/>
      <c r="J19" s="5"/>
      <c r="K19" s="5"/>
      <c r="L19" s="5"/>
    </row>
    <row r="20" spans="1:13" s="19" customFormat="1" ht="15" customHeight="1" thickBot="1" x14ac:dyDescent="0.25">
      <c r="A20" s="36"/>
      <c r="B20" s="36"/>
      <c r="C20" s="36"/>
      <c r="D20" s="4"/>
      <c r="E20" s="4"/>
      <c r="F20" s="39"/>
      <c r="G20" s="39"/>
      <c r="H20" s="39"/>
      <c r="I20" s="39"/>
      <c r="J20" s="5"/>
      <c r="K20" s="5"/>
      <c r="L20" s="5"/>
    </row>
    <row r="21" spans="1:13" s="20" customFormat="1" ht="12" x14ac:dyDescent="0.2">
      <c r="A21" s="33" t="s">
        <v>22</v>
      </c>
      <c r="B21" s="33"/>
      <c r="C21" s="33"/>
      <c r="D21" s="4"/>
      <c r="E21" s="4"/>
      <c r="F21" s="33" t="s">
        <v>23</v>
      </c>
      <c r="G21" s="33"/>
      <c r="H21" s="33"/>
      <c r="I21" s="33"/>
      <c r="J21" s="5"/>
      <c r="K21" s="5"/>
      <c r="L21" s="5"/>
    </row>
    <row r="22" spans="1:13" s="20" customFormat="1" ht="15" customHeight="1" x14ac:dyDescent="0.2">
      <c r="A22" s="33" t="s">
        <v>24</v>
      </c>
      <c r="B22" s="33"/>
      <c r="C22" s="33"/>
      <c r="D22" s="4"/>
      <c r="E22" s="4"/>
      <c r="F22" s="33" t="s">
        <v>25</v>
      </c>
      <c r="G22" s="33"/>
      <c r="H22" s="33"/>
      <c r="I22" s="33"/>
      <c r="J22" s="5"/>
      <c r="K22" s="5"/>
      <c r="L22" s="5"/>
    </row>
    <row r="23" spans="1:13" s="20" customFormat="1" ht="15" customHeight="1" x14ac:dyDescent="0.2">
      <c r="A23" s="33" t="s">
        <v>26</v>
      </c>
      <c r="B23" s="33"/>
      <c r="C23" s="33"/>
      <c r="D23" s="4"/>
      <c r="E23" s="4"/>
      <c r="F23" s="33" t="s">
        <v>27</v>
      </c>
      <c r="G23" s="33"/>
      <c r="H23" s="33"/>
      <c r="I23" s="33"/>
      <c r="J23" s="5"/>
      <c r="K23" s="5"/>
      <c r="L23" s="5"/>
    </row>
    <row r="24" spans="1:13" s="20" customFormat="1" ht="15" customHeight="1" x14ac:dyDescent="0.2">
      <c r="A24" s="33" t="s">
        <v>28</v>
      </c>
      <c r="B24" s="33"/>
      <c r="C24" s="33"/>
      <c r="D24" s="4"/>
      <c r="E24" s="4"/>
      <c r="F24" s="33" t="s">
        <v>29</v>
      </c>
      <c r="G24" s="33"/>
      <c r="H24" s="33"/>
      <c r="I24" s="33"/>
      <c r="J24" s="5"/>
      <c r="K24" s="5"/>
      <c r="L24" s="5"/>
    </row>
    <row r="25" spans="1:13" s="21" customFormat="1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21" customFormat="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s="21" customFormat="1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s="21" customFormat="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</sheetData>
  <mergeCells count="17">
    <mergeCell ref="A7:J7"/>
    <mergeCell ref="A1:J1"/>
    <mergeCell ref="A2:J2"/>
    <mergeCell ref="A4:J4"/>
    <mergeCell ref="A5:J5"/>
    <mergeCell ref="A6:J6"/>
    <mergeCell ref="A8:J8"/>
    <mergeCell ref="F21:I21"/>
    <mergeCell ref="F22:I22"/>
    <mergeCell ref="F23:I23"/>
    <mergeCell ref="F24:I24"/>
    <mergeCell ref="A22:C22"/>
    <mergeCell ref="A23:C23"/>
    <mergeCell ref="A24:C24"/>
    <mergeCell ref="A21:C21"/>
    <mergeCell ref="A17:C20"/>
    <mergeCell ref="F17:I20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Ingresos Noviembre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Fundación GAA</cp:lastModifiedBy>
  <cp:lastPrinted>2020-12-07T21:44:57Z</cp:lastPrinted>
  <dcterms:created xsi:type="dcterms:W3CDTF">2020-12-07T21:26:35Z</dcterms:created>
  <dcterms:modified xsi:type="dcterms:W3CDTF">2021-01-18T12:42:25Z</dcterms:modified>
</cp:coreProperties>
</file>