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610" windowHeight="11640" tabRatio="787"/>
  </bookViews>
  <sheets>
    <sheet name="JURIDICA SEGUIMIENTO 2015" sheetId="7" r:id="rId1"/>
    <sheet name="Hoja1" sheetId="3" state="hidden" r:id="rId2"/>
  </sheets>
  <definedNames>
    <definedName name="_xlnm._FilterDatabase" localSheetId="0" hidden="1">'JURIDICA SEGUIMIENTO 2015'!$A$5:$L$8</definedName>
    <definedName name="_xlnm.Print_Area" localSheetId="0">'JURIDICA SEGUIMIENTO 2015'!$A$1:$N$22</definedName>
    <definedName name="_xlnm.Print_Titles" localSheetId="0">'JURIDICA SEGUIMIENTO 2015'!$6:$7</definedName>
  </definedNames>
  <calcPr calcId="124519" concurrentCalc="0"/>
  <extLst>
    <ext xmlns:mx="http://schemas.microsoft.com/office/mac/excel/2008/main" uri="{7523E5D3-25F3-A5E0-1632-64F254C22452}">
      <mx:ArchID Flags="2"/>
    </ext>
  </extLst>
</workbook>
</file>

<file path=xl/calcChain.xml><?xml version="1.0" encoding="utf-8"?>
<calcChain xmlns="http://schemas.openxmlformats.org/spreadsheetml/2006/main">
  <c r="L15" i="7"/>
  <c r="L13"/>
  <c r="L16"/>
  <c r="L14"/>
  <c r="L12"/>
</calcChain>
</file>

<file path=xl/sharedStrings.xml><?xml version="1.0" encoding="utf-8"?>
<sst xmlns="http://schemas.openxmlformats.org/spreadsheetml/2006/main" count="193" uniqueCount="133">
  <si>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</si>
  <si>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</si>
  <si>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</si>
  <si>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</si>
  <si>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Responsables</t>
  </si>
  <si>
    <t>FUNCIONES DE LA DEPENDENCIA:</t>
  </si>
  <si>
    <t>Plazo de ejecución</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</si>
  <si>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</si>
  <si>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</si>
  <si>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</si>
  <si>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</si>
  <si>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</si>
  <si>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</si>
  <si>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</si>
  <si>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</si>
  <si>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</si>
  <si>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</si>
  <si>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</si>
  <si>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</si>
  <si>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860 iniciativas mediante estímulos y alianzas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</si>
  <si>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</si>
  <si>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</si>
  <si>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</si>
  <si>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</si>
  <si>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</si>
  <si>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</si>
  <si>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</si>
  <si>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</si>
  <si>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</si>
  <si>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</si>
  <si>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</si>
  <si>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</si>
  <si>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</si>
  <si>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</si>
  <si>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</si>
  <si>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</si>
  <si>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</si>
  <si>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</si>
  <si>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</si>
  <si>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</si>
  <si>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</si>
  <si>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</si>
  <si>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</si>
  <si>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</si>
  <si>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Mecanismo de verificación</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</si>
  <si>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</si>
  <si>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</si>
  <si>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</si>
  <si>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</si>
  <si>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Número de conceptos jurídicos emitidos / Número de conceptos jurídicos solicitados</t>
  </si>
  <si>
    <t>Conceptos jurídicos
Correos electrónicos
Actas</t>
  </si>
  <si>
    <t>Atender el 100% de las consultas en materia jurídica que sean solicitadas</t>
  </si>
  <si>
    <t xml:space="preserve">Emitir por escrito los conceptos jurídicos que sean requeridos por la Dirección o por las demás áreas de la Fundación, y asesorar y acompañar juridicamente a las diferentes áreas de la Fundación cuando sea previamente requerido. </t>
  </si>
  <si>
    <t>Asesorar y adelantar los procesos de contratación de bienes, obras y servicios que le sean requeridos por las dependencias de acuerdo con lo previsto en el Plan anual de Adquisiciones y el Manual de Contratación de la Fundación, realizando las respectivas publicaciones en los portales.</t>
  </si>
  <si>
    <t>Adelantar el 100% de los procesos contractuales</t>
  </si>
  <si>
    <t>Número de procesos contractuales adelantados / Número de procesos contratuales solicitados</t>
  </si>
  <si>
    <t>Contratos
Solicitudes de contratación</t>
  </si>
  <si>
    <t>Atender todos los procesos judiciales y extrajudiciales, y las acciones constitucionales interpuestas por terceros</t>
  </si>
  <si>
    <t>Atender el 100% de las acciones judiciales y las acciones constitucionales interpuestas por terceros</t>
  </si>
  <si>
    <t>Número de acciones judiciales y acciones constitucionales resueltas o en proceso / Número de acciones judiciales y acciones constitucionales interpuestas</t>
  </si>
  <si>
    <t>Profesional Especializado- contratista Asesor Judicial.</t>
  </si>
  <si>
    <t>Divulgar la política  para la defensa judicial y de prevención del daño antijurídico de la entidad en las distintas áreas (laboral, penal, civil, administrativo), con el fin de prevenir la causación de daños antijurídicos en la entidad.</t>
  </si>
  <si>
    <t xml:space="preserve">Actas de reunión y divulgación </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</si>
  <si>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</si>
  <si>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</si>
  <si>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Resultado del indicador</t>
  </si>
  <si>
    <t>Número de capacitaciones sobre el manual de contratación realizadas / Número de capacitaciones programadas</t>
  </si>
  <si>
    <t>Asistir la Secretaría ténica del Comité de Contratación</t>
  </si>
  <si>
    <t>Realizar por lo menos 12 comités de contratación</t>
  </si>
  <si>
    <t>Actas del Comité de Contratación</t>
  </si>
  <si>
    <t>Plan Anual de Adquisiciones
Actas del Comité de Contratación</t>
  </si>
  <si>
    <t>5. Promover el fortalecimiento institucional a través de procesos de mejoramiento interno y desarrollo del talento humano a fin de cumplir satisfactoriamente la misión de la entidad</t>
  </si>
  <si>
    <t>Llevar la Secretaría Técnica del Comité de Conciliación de la entidad</t>
  </si>
  <si>
    <t>Número de comités de conciliación realizados / Número de comités programados</t>
  </si>
  <si>
    <t>Número de comités de contratación realizados / Número de comités programados</t>
  </si>
  <si>
    <t>Actas del Comité de Conciliación</t>
  </si>
  <si>
    <t>Claudia Marcela Delgado
Profesional de Planeación</t>
  </si>
  <si>
    <t>SEGUIMIENTO PRIMER SEMESTRE ENERO - JUNIO DE 2015</t>
  </si>
  <si>
    <t>Mediante mail  de fecha 13 de marzo de 2015, se remitió a todos los miembros del Comité de Conciliación de la entidad el  "documento de Política para la defensa judicial de la entidad aprobado por los miembros del Comité de Conciliación y la Dirección General, el cual contiene  41 recomendaciones para la prevencion del daño antijuridico en la contratación especialmente en la etapa de planeacion estructuración y selección de contratistas.</t>
  </si>
  <si>
    <t>El 24 de julio de 2015, se realizó una capacitacion dirigida a todos los funcionarios y contratistas de la entidad,  en  la Unidad  Administrativa Especial  Cuerpo Oficial  de Bomberos  de Bogotá, sobre el tema de supervisión e interventoría, se encuentra pendiente divulgar sobre contratación pero se realizará en el segundo semestre de esta vigencia. (Asistieron 24 funcionarios).</t>
  </si>
  <si>
    <t>Realizar por lo menos  2 comités de conciliacion.</t>
  </si>
  <si>
    <t>A la fecha se ha realizado un comité de conciliación el 26 de mayo de 2015, se tiene proyectado otro para el mes de agosto de 2015.</t>
  </si>
  <si>
    <t>Resgistro de asistencia de la capacitacion realizada</t>
  </si>
  <si>
    <t>El área juridica ha emitido  15  conceptos jurídicos  de 16 que han sido requeridos por la Dirección o por las demás áreas de la Fundación.
Se han emitido los siguientes conceptos: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Adicionalmente se han resuelto las  consultas y solicitudes de conceptos, solicitadas por correo electrónico; el 28 de julio sobre (permisos para estudios de servidores públicos) y  el  04 de agosto (porcentaje de pagos de seguridad social para interventores).
Se encuentra en proceso el concepto sobre autorización para publicar la portada del catalago de exposicion urbana dentro de una publicación, recibido el 24 de julio de 2015 y elevado por el diector de la revista 980.</t>
  </si>
  <si>
    <t>Se han suscrito 51 contratos de contratación directa  y  20 procesos de invitacion pública,  se encuentra en proceso de elaboración   un concurso de meritos,  dos  contratos de intermediario y seguros, tres procesos de minima cuantia, dos contratos de prestación de servicios, un comodato  y un convenio de asociación .</t>
  </si>
  <si>
    <t>A la fecha se han realizado 10 reuniones del comité de contratación, se tienen 8 actas firmadas y se encuentra pendiente el tramite de firmas de 2.</t>
  </si>
  <si>
    <t>Cuadro de reporte estado de procesos judiciales
Reporte pagina Rama Judica</t>
  </si>
  <si>
    <t xml:space="preserve">
Se ha realizado el acompañamiento respectivo para los temas relaciónados con el Plan Anual de Adquisiciones:
1. Adopción del Plan Anual de Adquisiciones realizada el 30 de enero de 2015.
2.  Mediante resolucion interna 175 del 21 de  julio de 2015, se  actualizó en Comité Asesor de Contratación de la entidad.
3. Mediante resolucion interna 180 del 31 de  julio de 2015, se  ajustó la conformación del Comité Asesor de Contratación de la entidad.
4.  Modificaciones del Plan  Anual de Adquisiciones, a julio 31 de 2015 se han realizado 10 reuniones de modificación del  Plan en  las siguientes fechas: 11 de febrero de 2015, 18 de febrero de 2015, 02 de marzo de 2015, 26 de marzo de 2015, 13 de abril de 2015, 27 de abril de 2015, 29 de mayo de 2015, 17 de junio de 2015, 21 de julio de 2015, 31 de julio de 2015. Adicionalmente  dichas modificaciones se han publicado en el SECOP y en la INTRANET de la entidad. </t>
  </si>
  <si>
    <r>
      <t xml:space="preserve">A la fecha  el area jurídica  está atendiendo  las acciones  interpuestas de la siguiente manera:
</t>
    </r>
    <r>
      <rPr>
        <b/>
        <sz val="14"/>
        <color theme="1"/>
        <rFont val="Arial"/>
        <family val="2"/>
      </rPr>
      <t>Procesos judiciales que se llevan en el SIPROJ.</t>
    </r>
    <r>
      <rPr>
        <sz val="14"/>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4"/>
        <color theme="1"/>
        <rFont val="Arial"/>
        <family val="2"/>
      </rPr>
      <t>Procesos cerrados:</t>
    </r>
    <r>
      <rPr>
        <sz val="14"/>
        <color theme="1"/>
        <rFont val="Arial"/>
        <family val="2"/>
      </rPr>
      <t xml:space="preserve">
1. Se cerró el  proceso  de  Noticia criminal por el hurto del libro rojo más rojo.
</t>
    </r>
    <r>
      <rPr>
        <b/>
        <sz val="14"/>
        <color theme="1"/>
        <rFont val="Arial"/>
        <family val="2"/>
      </rPr>
      <t>Procesos nuevos</t>
    </r>
    <r>
      <rPr>
        <sz val="14"/>
        <color theme="1"/>
        <rFont val="Arial"/>
        <family val="2"/>
      </rPr>
      <t xml:space="preserve">
1.. Noticia criminal pérdida de microfonos .
2.Investigacion de la fiscalia  222 seccional. 
</t>
    </r>
  </si>
  <si>
    <t>ORIGINAL FIRMADO</t>
  </si>
  <si>
    <t>SEGUIMIENTO   DICIEMBRE DE 2015</t>
  </si>
  <si>
    <t>ORIGINAL FIRMADO POR</t>
  </si>
  <si>
    <t>Llevar a cabo capacitación sobre el Manual de Contratación de la entidad, y los procedimientos y formatos relacionados, de conformidad con el Decreto 1082  de 2015, involucrando todos los aspectos sustanciales y formales de la referida norma y armonizándola con los objetivos y misión de la entidad</t>
  </si>
  <si>
    <t>Realizar 1 capacitación sobre el Manual de Contratación a las diferentes áreas</t>
  </si>
  <si>
    <t>Funciones  generales de la dependencia :
* Asesorar a la Dirección General y las demás dependencias de la Fundación en la viabilidad jurídica de su accionar
* Representar judicial y extrajudicialmente a la entidad en sus diversas actuaciones. 
Funciones especificas:
a) Representar judicial y extrajudicialmente a la Fundación en los procesos y actuaciones que se instauren en su contra o que éste deba iniciar, mediante poder o delegación recibidos del Director General, y garantizar el adecuado trámite de los mismos.  
b) Coordinar con las demás dependencias de la Fundación y orientar en la respuesta a las solicitudes formuladas en ejercicio del derecho de petición, cuando se lo soliciten. 
c) Orientar la elaboración de los proyectos de actos administrativos de la Fundación para garantizar su sujeción a la normatividad legal.</t>
  </si>
  <si>
    <t>Contribuye a todos los objetivos estrategicos y metas institucionales transversalmente</t>
  </si>
  <si>
    <t>5. Promover el fortalecimiento institucional a traves  de procesos  de mejoramiento interno y desarrollo  del talento humano a fin de cumplir satisfactoriamente  la misión de la entidad.</t>
  </si>
  <si>
    <t>Realizar la actualizacion de los procedimientos, instructivos y formatos del área e informarlo oportunamente al SIG para publicar en la intranet la ultima versi+on de cada documento.</t>
  </si>
  <si>
    <t>Contar con la actualización y publicación del 100% de los procedimientos instructivos y formatos del área</t>
  </si>
  <si>
    <t xml:space="preserve">Número de procedimientos actualizados y publicados en el SIG / Número de procedimientos del área </t>
  </si>
  <si>
    <t>30 de mayo de 2016</t>
  </si>
  <si>
    <t>Intranet de la entidad y SIG</t>
  </si>
  <si>
    <t>Documentar las acciones correctivas, preventivas y de  mejora  derivadas  de las auditorias internas y externas realizadas.</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</si>
  <si>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</si>
  <si>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</si>
  <si>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</si>
  <si>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Santiago Echeverri
Asesor de Planeación</t>
  </si>
  <si>
    <t>Actualizar el mapa de riesgos del proceso a cargo maximo el 30 de abril de 2016.</t>
  </si>
  <si>
    <t>Revisar y complementar el mapa de riesgos del área  con base en las directrices impartidas por planeacion (Sistema Integrado de Gestión)</t>
  </si>
  <si>
    <t>Mapa de Riesgos actualizado</t>
  </si>
  <si>
    <t xml:space="preserve"> mapa de riesgos actualizado</t>
  </si>
  <si>
    <t>Monitorear el mapa de riesgos del proceso a cargo (Seguimiento a las acciones del mapa de riesgos)</t>
  </si>
  <si>
    <t>Realizar un seguimiento anual al mapa de riesgos del área con base en las directrices impartidas por planeación (Sistema Integrado de Gestión)</t>
  </si>
  <si>
    <t>Seguimiento  anual al Mapa de Riesgos realizado</t>
  </si>
  <si>
    <t>Seguimiento al mapa de riesgos</t>
  </si>
  <si>
    <t xml:space="preserve">                                       PLAN DE ACCIÓN OFICINA ASESORA JURIDICA -  2016</t>
  </si>
  <si>
    <t>d) Asesorar jurídicamente a la entidad en sus actuaciones y toma de decisiones para garantizar el cumplimiento normativo.
e) Asesorar a la Dirección General y a las demás dependencias de la Fundación en la adopción y aplicación de las normas que regulan su actividad o desempeño. 
f) Asistir a la Dirección General en la sustanciación y proyección de los fallos de segunda instancia, en los procesos disciplinarios que se adelanten contra los servidores de la Fundación.
g) Revisar y evaluar, desde el punto de vista legal, los términos de referencia y demás documentación que se requiera para la celebración de convenios y contratos  que deba suscribir la Fundación; aprobar las garantías contractuales otorgadas a favor de la Fundación.
h) Asesorar y adelantar las actividades que le correspondan en las etapas precontractual, contractual y postcontractual para la adquisición de los bienes y de los servicios que requiera la entidad, de acuerdo con los procedimientos establecidos por la Fundación y la normatividad vigente.
i) Las demás funciones que le sean asignadas y correspondan a la naturaleza de la dependencia.</t>
  </si>
  <si>
    <t>Gestión Contractual</t>
  </si>
  <si>
    <t xml:space="preserve">Realizar una actividad de divulgación del Documento de política para la defensa judicial de la entidad </t>
  </si>
  <si>
    <t>1 Documento de política para la defensa judicial de la entidad  divulgado</t>
  </si>
  <si>
    <t>Acompañar a través del Comité de Contratación la elaboración y consolidación del Plan Anual de Adquisiciones de la Fundación .</t>
  </si>
  <si>
    <t xml:space="preserve">Contar con un Plan Anual de Adquisiciones  2016  consolidadodo y publicado.
</t>
  </si>
  <si>
    <t xml:space="preserve"> 1 Plan Anual de Adquisiciones publicado</t>
  </si>
  <si>
    <t>Realizar las modificaciones que se planteen al Plan Anual de Adquisiciones, de conformidad con la guía para elaboración dispuesta  por "Colombia Compra Eficiente".</t>
  </si>
  <si>
    <t xml:space="preserve">Actas del Comité de Contratación </t>
  </si>
  <si>
    <t xml:space="preserve">Plan Anual de Adquisiciones
</t>
  </si>
  <si>
    <t>Realizar el 100% de los ajustes solicitados en el comité de contratacion.</t>
  </si>
  <si>
    <t>Jefe Oficina Asesora Jurídica
Profesional Especializado de Contratación</t>
  </si>
  <si>
    <t>Jefe Oficina Asesora Jurídica</t>
  </si>
  <si>
    <t>Jefe Oficina Asesora Jurídica y Profesional Especializado de Contratación</t>
  </si>
  <si>
    <t>Jefe Oficina Asesora Jurídica , Profesional Especializado de Contratación, Auxiliar administrativo Contratación</t>
  </si>
  <si>
    <t>Jefe Oficina Asesora Jurídica y Equipo Oficina Asesora Juridica</t>
  </si>
  <si>
    <r>
      <rPr>
        <b/>
        <sz val="16"/>
        <rFont val="Arial"/>
        <family val="2"/>
      </rPr>
      <t xml:space="preserve"> Pilar Avila Reyes</t>
    </r>
    <r>
      <rPr>
        <sz val="16"/>
        <rFont val="Arial"/>
        <family val="2"/>
      </rPr>
      <t xml:space="preserve">
Jefe Oficina  Asesora Juridica </t>
    </r>
  </si>
</sst>
</file>

<file path=xl/styles.xml><?xml version="1.0" encoding="utf-8"?>
<styleSheet xmlns="http://schemas.openxmlformats.org/spreadsheetml/2006/main">
  <numFmts count="3">
    <numFmt numFmtId="44" formatCode="_(&quot;$&quot;\ * #,##0.00_);_(&quot;$&quot;\ * \(#,##0.00\);_(&quot;$&quot;\ * &quot;-&quot;??_);_(@_)"/>
    <numFmt numFmtId="164" formatCode="&quot;$&quot;\ #,##0"/>
    <numFmt numFmtId="165" formatCode="dd/mm/yy"/>
  </numFmts>
  <fonts count="18">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4"/>
      <color theme="1"/>
      <name val="Arial"/>
      <family val="2"/>
    </font>
    <font>
      <b/>
      <sz val="14"/>
      <color theme="1"/>
      <name val="Arial"/>
      <family val="2"/>
    </font>
    <font>
      <b/>
      <sz val="16"/>
      <name val="Arial"/>
      <family val="2"/>
    </font>
    <font>
      <sz val="14"/>
      <color theme="0" tint="-0.499984740745262"/>
      <name val="Arial"/>
      <family val="2"/>
    </font>
    <font>
      <b/>
      <sz val="14"/>
      <name val="Arial"/>
      <family val="2"/>
    </font>
    <font>
      <sz val="9"/>
      <name val="Arial"/>
      <family val="2"/>
    </font>
    <font>
      <sz val="9"/>
      <color theme="0" tint="-0.499984740745262"/>
      <name val="Arial"/>
      <family val="2"/>
    </font>
    <font>
      <b/>
      <sz val="9"/>
      <name val="Arial"/>
      <family val="2"/>
    </font>
    <font>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2">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44" fontId="2" fillId="0" borderId="0" applyFont="0" applyFill="0" applyBorder="0" applyAlignment="0" applyProtection="0"/>
  </cellStyleXfs>
  <cellXfs count="73">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0" fillId="0" borderId="0" xfId="0" applyAlignment="1"/>
    <xf numFmtId="0" fontId="6" fillId="0" borderId="0" xfId="0" applyFont="1" applyAlignment="1">
      <alignment vertical="center" wrapText="1"/>
    </xf>
    <xf numFmtId="0" fontId="0" fillId="0" borderId="0" xfId="0" applyFill="1" applyAlignment="1"/>
    <xf numFmtId="0" fontId="0" fillId="0" borderId="0" xfId="0" applyFill="1"/>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wrapText="1"/>
    </xf>
    <xf numFmtId="0" fontId="3" fillId="2" borderId="1" xfId="3" applyNumberFormat="1" applyFont="1" applyFill="1" applyBorder="1" applyAlignment="1" applyProtection="1">
      <alignment horizontal="center" vertical="center" textRotation="90" wrapText="1"/>
    </xf>
    <xf numFmtId="9" fontId="7"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textRotation="90" wrapText="1"/>
    </xf>
    <xf numFmtId="9" fontId="9" fillId="0" borderId="1"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7" fillId="4" borderId="1" xfId="0" applyFont="1" applyFill="1" applyBorder="1" applyAlignment="1">
      <alignment horizontal="justify" vertical="center" wrapText="1"/>
    </xf>
    <xf numFmtId="9" fontId="7" fillId="4" borderId="1" xfId="0" applyNumberFormat="1" applyFont="1" applyFill="1" applyBorder="1" applyAlignment="1">
      <alignment horizontal="center" vertical="center" wrapText="1"/>
    </xf>
    <xf numFmtId="0" fontId="9" fillId="4" borderId="1" xfId="0" applyFont="1" applyFill="1" applyBorder="1" applyAlignment="1">
      <alignment horizontal="justify" vertical="center" wrapText="1"/>
    </xf>
    <xf numFmtId="9" fontId="9" fillId="4"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13" fillId="0" borderId="2" xfId="0" applyFont="1" applyBorder="1" applyAlignment="1">
      <alignment horizontal="left" vertical="center" wrapText="1"/>
    </xf>
    <xf numFmtId="0" fontId="14"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0" xfId="0" applyFont="1" applyAlignment="1">
      <alignment horizontal="center" vertical="center" wrapText="1"/>
    </xf>
    <xf numFmtId="0" fontId="7" fillId="0" borderId="9" xfId="0" applyFont="1" applyBorder="1" applyAlignment="1">
      <alignment horizontal="justify" vertical="center" wrapText="1"/>
    </xf>
    <xf numFmtId="0" fontId="9" fillId="0" borderId="9" xfId="0" applyFont="1" applyFill="1" applyBorder="1" applyAlignment="1">
      <alignment horizontal="justify" vertical="center" wrapText="1"/>
    </xf>
    <xf numFmtId="0" fontId="9" fillId="0" borderId="9" xfId="0" applyFont="1" applyBorder="1" applyAlignment="1">
      <alignment horizontal="justify" vertical="center" wrapText="1"/>
    </xf>
    <xf numFmtId="0" fontId="4" fillId="0" borderId="5" xfId="0" applyFont="1" applyBorder="1" applyAlignment="1">
      <alignment horizontal="justify" vertical="center" wrapText="1"/>
    </xf>
    <xf numFmtId="0" fontId="7" fillId="3"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17" fontId="4" fillId="3" borderId="5" xfId="0" applyNumberFormat="1" applyFont="1" applyFill="1" applyBorder="1" applyAlignment="1">
      <alignment horizontal="center" vertical="center" wrapText="1"/>
    </xf>
    <xf numFmtId="164" fontId="4" fillId="3" borderId="5" xfId="7"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3" fillId="2" borderId="9" xfId="3" applyNumberFormat="1" applyFont="1" applyFill="1" applyBorder="1" applyAlignment="1" applyProtection="1">
      <alignment horizontal="center" vertical="center" wrapText="1"/>
    </xf>
    <xf numFmtId="0" fontId="13" fillId="0" borderId="11" xfId="0" applyFont="1" applyBorder="1" applyAlignment="1">
      <alignment horizontal="left" vertical="center" wrapText="1"/>
    </xf>
    <xf numFmtId="0" fontId="14" fillId="5" borderId="5" xfId="0" applyFont="1" applyFill="1" applyBorder="1" applyAlignment="1">
      <alignment horizontal="justify" vertical="center" wrapText="1"/>
    </xf>
    <xf numFmtId="165" fontId="14" fillId="5" borderId="5" xfId="0" applyNumberFormat="1" applyFont="1" applyFill="1" applyBorder="1" applyAlignment="1">
      <alignment horizontal="justify" vertical="center" wrapText="1"/>
    </xf>
    <xf numFmtId="17" fontId="0" fillId="5" borderId="5" xfId="0" applyNumberForma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5" xfId="3" applyNumberFormat="1" applyFont="1" applyFill="1" applyBorder="1" applyAlignment="1" applyProtection="1">
      <alignment horizontal="center" vertical="center" wrapText="1"/>
    </xf>
    <xf numFmtId="0" fontId="4" fillId="5" borderId="5" xfId="0" applyFont="1" applyFill="1" applyBorder="1" applyAlignment="1">
      <alignment horizontal="center" vertical="center" wrapText="1"/>
    </xf>
    <xf numFmtId="0" fontId="0" fillId="5" borderId="5" xfId="0" applyFont="1" applyFill="1" applyBorder="1" applyAlignment="1">
      <alignment horizontal="left" vertical="center" wrapText="1"/>
    </xf>
    <xf numFmtId="0" fontId="4" fillId="5" borderId="5" xfId="0" applyFont="1" applyFill="1" applyBorder="1" applyAlignment="1">
      <alignment horizontal="justify" vertical="center" wrapText="1"/>
    </xf>
    <xf numFmtId="0" fontId="0" fillId="5" borderId="5" xfId="0" applyFill="1" applyBorder="1" applyAlignment="1">
      <alignment vertical="center" wrapText="1"/>
    </xf>
    <xf numFmtId="0" fontId="12" fillId="0" borderId="3" xfId="0" applyFont="1" applyBorder="1" applyAlignment="1">
      <alignment vertical="center" wrapText="1"/>
    </xf>
    <xf numFmtId="0" fontId="7" fillId="0" borderId="3" xfId="0" applyFont="1" applyBorder="1" applyAlignment="1">
      <alignment vertical="center" wrapText="1"/>
    </xf>
    <xf numFmtId="0" fontId="0" fillId="0" borderId="3" xfId="0" applyBorder="1" applyAlignment="1">
      <alignment horizontal="center" vertical="center" wrapText="1"/>
    </xf>
    <xf numFmtId="0" fontId="17" fillId="0" borderId="0" xfId="0" applyFont="1" applyBorder="1" applyAlignment="1">
      <alignment horizontal="center"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2" borderId="2" xfId="3" applyNumberFormat="1" applyFont="1" applyFill="1" applyBorder="1" applyAlignment="1" applyProtection="1">
      <alignment horizontal="center" vertical="center" wrapText="1"/>
    </xf>
    <xf numFmtId="0" fontId="3" fillId="2" borderId="9" xfId="3"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3" fillId="2" borderId="5" xfId="3" applyNumberFormat="1" applyFont="1" applyFill="1" applyBorder="1" applyAlignment="1" applyProtection="1">
      <alignment horizontal="center" vertical="center" wrapText="1"/>
    </xf>
    <xf numFmtId="0" fontId="3" fillId="2" borderId="5" xfId="3" applyNumberFormat="1" applyFont="1" applyFill="1" applyBorder="1" applyAlignment="1" applyProtection="1">
      <alignment horizontal="center" vertical="center" textRotation="90" wrapText="1"/>
    </xf>
    <xf numFmtId="0" fontId="3" fillId="2" borderId="10" xfId="3" applyNumberFormat="1" applyFont="1" applyFill="1" applyBorder="1" applyAlignment="1" applyProtection="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4" fillId="0" borderId="5" xfId="0" applyFont="1" applyBorder="1" applyAlignment="1">
      <alignment vertical="center" wrapText="1"/>
    </xf>
  </cellXfs>
  <cellStyles count="8">
    <cellStyle name="Categoría del Piloto de Datos" xfId="1"/>
    <cellStyle name="Moneda" xfId="7" builtinId="4"/>
    <cellStyle name="Normal" xfId="0" builtinId="0"/>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313022</xdr:colOff>
      <xdr:row>0</xdr:row>
      <xdr:rowOff>80096</xdr:rowOff>
    </xdr:from>
    <xdr:to>
      <xdr:col>0</xdr:col>
      <xdr:colOff>3548063</xdr:colOff>
      <xdr:row>0</xdr:row>
      <xdr:rowOff>1304925</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13022" y="80096"/>
          <a:ext cx="3235041" cy="122482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2"/>
  <sheetViews>
    <sheetView tabSelected="1" view="pageBreakPreview" zoomScale="40" zoomScaleNormal="75" zoomScaleSheetLayoutView="40" zoomScalePageLayoutView="150" workbookViewId="0">
      <selection activeCell="F6" sqref="F6:F7"/>
    </sheetView>
  </sheetViews>
  <sheetFormatPr baseColWidth="10" defaultColWidth="11.42578125" defaultRowHeight="12.75"/>
  <cols>
    <col min="1" max="1" width="60.7109375" style="1" customWidth="1"/>
    <col min="2" max="2" width="25.140625" style="1" customWidth="1"/>
    <col min="3" max="3" width="17.5703125" style="1" customWidth="1"/>
    <col min="4" max="4" width="60.42578125" style="1" customWidth="1"/>
    <col min="5" max="5" width="37" style="1" customWidth="1"/>
    <col min="6" max="6" width="33.140625" style="1" customWidth="1"/>
    <col min="7" max="7" width="14.42578125" style="1" customWidth="1"/>
    <col min="8" max="8" width="50.42578125" style="1" customWidth="1"/>
    <col min="9" max="9" width="21" style="1" customWidth="1"/>
    <col min="10" max="10" width="38.28515625" style="1" customWidth="1"/>
    <col min="11" max="11" width="212.140625" style="1" hidden="1" customWidth="1"/>
    <col min="12" max="12" width="12" style="1" hidden="1" customWidth="1"/>
    <col min="13" max="13" width="212.140625" style="1" hidden="1" customWidth="1"/>
    <col min="14" max="14" width="12" style="1" hidden="1" customWidth="1"/>
    <col min="15" max="16384" width="11.42578125" style="1"/>
  </cols>
  <sheetData>
    <row r="1" spans="1:14" ht="118.5" customHeight="1">
      <c r="A1" s="58" t="s">
        <v>115</v>
      </c>
      <c r="B1" s="58"/>
      <c r="C1" s="58"/>
      <c r="D1" s="58"/>
      <c r="E1" s="58"/>
      <c r="F1" s="58"/>
      <c r="G1" s="58"/>
      <c r="H1" s="58"/>
      <c r="I1" s="58"/>
      <c r="J1" s="58"/>
      <c r="K1" s="58"/>
      <c r="L1" s="58"/>
      <c r="M1" s="58"/>
      <c r="N1" s="58"/>
    </row>
    <row r="2" spans="1:14" ht="63" customHeight="1">
      <c r="A2" s="25" t="s">
        <v>2</v>
      </c>
      <c r="B2" s="59" t="s">
        <v>63</v>
      </c>
      <c r="C2" s="60"/>
      <c r="D2" s="60"/>
      <c r="E2" s="60"/>
      <c r="F2" s="60"/>
      <c r="G2" s="60"/>
      <c r="H2" s="60"/>
      <c r="I2" s="60"/>
      <c r="J2" s="60"/>
      <c r="K2" s="60"/>
      <c r="L2" s="60"/>
      <c r="M2" s="60"/>
      <c r="N2" s="61"/>
    </row>
    <row r="3" spans="1:14" ht="65.25" customHeight="1">
      <c r="A3" s="25" t="s">
        <v>3</v>
      </c>
      <c r="B3" s="59" t="s">
        <v>0</v>
      </c>
      <c r="C3" s="60"/>
      <c r="D3" s="60"/>
      <c r="E3" s="60"/>
      <c r="F3" s="60"/>
      <c r="G3" s="60"/>
      <c r="H3" s="60"/>
      <c r="I3" s="60"/>
      <c r="J3" s="60"/>
      <c r="K3" s="60"/>
      <c r="L3" s="60"/>
      <c r="M3" s="60"/>
      <c r="N3" s="61"/>
    </row>
    <row r="4" spans="1:14" s="3" customFormat="1" ht="17.25" customHeight="1">
      <c r="A4" s="4"/>
      <c r="B4" s="4"/>
      <c r="C4" s="4"/>
      <c r="D4" s="4"/>
      <c r="E4" s="4"/>
      <c r="F4" s="4"/>
      <c r="G4" s="4"/>
      <c r="H4" s="4"/>
      <c r="I4" s="4"/>
      <c r="J4" s="4"/>
      <c r="K4" s="5"/>
      <c r="L4" s="5"/>
      <c r="M4" s="5"/>
      <c r="N4" s="5"/>
    </row>
    <row r="5" spans="1:14" s="3" customFormat="1" ht="173.25" customHeight="1">
      <c r="A5" s="43" t="s">
        <v>5</v>
      </c>
      <c r="B5" s="72" t="s">
        <v>94</v>
      </c>
      <c r="C5" s="72"/>
      <c r="D5" s="72"/>
      <c r="E5" s="72"/>
      <c r="F5" s="72" t="s">
        <v>116</v>
      </c>
      <c r="G5" s="72"/>
      <c r="H5" s="72"/>
      <c r="I5" s="72"/>
      <c r="J5" s="72"/>
      <c r="K5" s="5"/>
      <c r="L5" s="5"/>
      <c r="M5" s="5"/>
    </row>
    <row r="6" spans="1:14" s="2" customFormat="1" ht="24" customHeight="1">
      <c r="A6" s="65" t="s">
        <v>45</v>
      </c>
      <c r="B6" s="66" t="s">
        <v>46</v>
      </c>
      <c r="C6" s="66" t="s">
        <v>47</v>
      </c>
      <c r="D6" s="65" t="s">
        <v>7</v>
      </c>
      <c r="E6" s="65" t="s">
        <v>8</v>
      </c>
      <c r="F6" s="65" t="s">
        <v>1</v>
      </c>
      <c r="G6" s="65" t="s">
        <v>6</v>
      </c>
      <c r="H6" s="65" t="s">
        <v>48</v>
      </c>
      <c r="I6" s="66" t="s">
        <v>4</v>
      </c>
      <c r="J6" s="65" t="s">
        <v>44</v>
      </c>
      <c r="K6" s="67" t="s">
        <v>77</v>
      </c>
      <c r="L6" s="63"/>
      <c r="M6" s="62" t="s">
        <v>90</v>
      </c>
      <c r="N6" s="63"/>
    </row>
    <row r="7" spans="1:14" ht="92.25" customHeight="1">
      <c r="A7" s="65"/>
      <c r="B7" s="66"/>
      <c r="C7" s="66"/>
      <c r="D7" s="65"/>
      <c r="E7" s="65"/>
      <c r="F7" s="65"/>
      <c r="G7" s="65"/>
      <c r="H7" s="65"/>
      <c r="I7" s="66"/>
      <c r="J7" s="65"/>
      <c r="K7" s="42" t="s">
        <v>9</v>
      </c>
      <c r="L7" s="13" t="s">
        <v>65</v>
      </c>
      <c r="M7" s="16" t="s">
        <v>9</v>
      </c>
      <c r="N7" s="17" t="s">
        <v>65</v>
      </c>
    </row>
    <row r="8" spans="1:14" ht="115.5" customHeight="1">
      <c r="A8" s="32" t="s">
        <v>71</v>
      </c>
      <c r="B8" s="32" t="s">
        <v>95</v>
      </c>
      <c r="C8" s="32" t="s">
        <v>34</v>
      </c>
      <c r="D8" s="33" t="s">
        <v>61</v>
      </c>
      <c r="E8" s="34" t="s">
        <v>119</v>
      </c>
      <c r="F8" s="34" t="s">
        <v>118</v>
      </c>
      <c r="G8" s="35">
        <v>42583</v>
      </c>
      <c r="H8" s="36" t="s">
        <v>127</v>
      </c>
      <c r="I8" s="37" t="s">
        <v>131</v>
      </c>
      <c r="J8" s="37" t="s">
        <v>62</v>
      </c>
      <c r="K8" s="29" t="s">
        <v>78</v>
      </c>
      <c r="L8" s="14">
        <v>1</v>
      </c>
      <c r="M8" s="20"/>
      <c r="N8" s="21"/>
    </row>
    <row r="9" spans="1:14" s="7" customFormat="1" ht="138.75" customHeight="1">
      <c r="A9" s="32" t="s">
        <v>71</v>
      </c>
      <c r="B9" s="32" t="s">
        <v>95</v>
      </c>
      <c r="C9" s="32" t="s">
        <v>117</v>
      </c>
      <c r="D9" s="33" t="s">
        <v>92</v>
      </c>
      <c r="E9" s="38" t="s">
        <v>93</v>
      </c>
      <c r="F9" s="38" t="s">
        <v>66</v>
      </c>
      <c r="G9" s="35">
        <v>42614</v>
      </c>
      <c r="H9" s="36" t="s">
        <v>127</v>
      </c>
      <c r="I9" s="37" t="s">
        <v>131</v>
      </c>
      <c r="J9" s="39" t="s">
        <v>82</v>
      </c>
      <c r="K9" s="30" t="s">
        <v>79</v>
      </c>
      <c r="L9" s="18">
        <v>0.8</v>
      </c>
      <c r="M9" s="22"/>
      <c r="N9" s="23"/>
    </row>
    <row r="10" spans="1:14" s="7" customFormat="1" ht="105" customHeight="1">
      <c r="A10" s="32" t="s">
        <v>64</v>
      </c>
      <c r="B10" s="32" t="s">
        <v>95</v>
      </c>
      <c r="C10" s="32" t="s">
        <v>117</v>
      </c>
      <c r="D10" s="32" t="s">
        <v>120</v>
      </c>
      <c r="E10" s="38" t="s">
        <v>121</v>
      </c>
      <c r="F10" s="38" t="s">
        <v>122</v>
      </c>
      <c r="G10" s="35">
        <v>42644</v>
      </c>
      <c r="H10" s="36" t="s">
        <v>127</v>
      </c>
      <c r="I10" s="37" t="s">
        <v>131</v>
      </c>
      <c r="J10" s="37" t="s">
        <v>125</v>
      </c>
      <c r="K10" s="30"/>
      <c r="L10" s="18"/>
      <c r="M10" s="22"/>
      <c r="N10" s="23"/>
    </row>
    <row r="11" spans="1:14" s="7" customFormat="1" ht="102.75" customHeight="1">
      <c r="A11" s="32" t="s">
        <v>64</v>
      </c>
      <c r="B11" s="32" t="s">
        <v>95</v>
      </c>
      <c r="C11" s="32" t="s">
        <v>117</v>
      </c>
      <c r="D11" s="33" t="s">
        <v>123</v>
      </c>
      <c r="E11" s="38" t="s">
        <v>126</v>
      </c>
      <c r="F11" s="38" t="s">
        <v>124</v>
      </c>
      <c r="G11" s="35">
        <v>42644</v>
      </c>
      <c r="H11" s="36" t="s">
        <v>127</v>
      </c>
      <c r="I11" s="37" t="s">
        <v>131</v>
      </c>
      <c r="J11" s="37" t="s">
        <v>70</v>
      </c>
      <c r="K11" s="31" t="s">
        <v>87</v>
      </c>
      <c r="L11" s="15">
        <v>1</v>
      </c>
      <c r="M11" s="22"/>
      <c r="N11" s="23"/>
    </row>
    <row r="12" spans="1:14" s="7" customFormat="1" ht="108.75" customHeight="1">
      <c r="A12" s="32" t="s">
        <v>64</v>
      </c>
      <c r="B12" s="32" t="s">
        <v>95</v>
      </c>
      <c r="C12" s="32" t="s">
        <v>117</v>
      </c>
      <c r="D12" s="33" t="s">
        <v>67</v>
      </c>
      <c r="E12" s="40" t="s">
        <v>68</v>
      </c>
      <c r="F12" s="38" t="s">
        <v>74</v>
      </c>
      <c r="G12" s="35">
        <v>42705</v>
      </c>
      <c r="H12" s="36" t="s">
        <v>127</v>
      </c>
      <c r="I12" s="37" t="s">
        <v>131</v>
      </c>
      <c r="J12" s="37" t="s">
        <v>69</v>
      </c>
      <c r="K12" s="31" t="s">
        <v>85</v>
      </c>
      <c r="L12" s="15">
        <f>10/12</f>
        <v>0.83333333333333337</v>
      </c>
      <c r="M12" s="22"/>
      <c r="N12" s="23"/>
    </row>
    <row r="13" spans="1:14" s="7" customFormat="1" ht="120.75" customHeight="1">
      <c r="A13" s="32" t="s">
        <v>14</v>
      </c>
      <c r="B13" s="32" t="s">
        <v>95</v>
      </c>
      <c r="C13" s="32" t="s">
        <v>34</v>
      </c>
      <c r="D13" s="33" t="s">
        <v>52</v>
      </c>
      <c r="E13" s="37" t="s">
        <v>51</v>
      </c>
      <c r="F13" s="38" t="s">
        <v>49</v>
      </c>
      <c r="G13" s="35">
        <v>42705</v>
      </c>
      <c r="H13" s="37" t="s">
        <v>128</v>
      </c>
      <c r="I13" s="37" t="s">
        <v>131</v>
      </c>
      <c r="J13" s="39" t="s">
        <v>50</v>
      </c>
      <c r="K13" s="30" t="s">
        <v>83</v>
      </c>
      <c r="L13" s="15">
        <f>15/16</f>
        <v>0.9375</v>
      </c>
      <c r="M13" s="22"/>
      <c r="N13" s="23"/>
    </row>
    <row r="14" spans="1:14" s="7" customFormat="1" ht="143.25" customHeight="1">
      <c r="A14" s="32" t="s">
        <v>64</v>
      </c>
      <c r="B14" s="32" t="s">
        <v>95</v>
      </c>
      <c r="C14" s="32" t="s">
        <v>117</v>
      </c>
      <c r="D14" s="33" t="s">
        <v>53</v>
      </c>
      <c r="E14" s="37" t="s">
        <v>54</v>
      </c>
      <c r="F14" s="37" t="s">
        <v>55</v>
      </c>
      <c r="G14" s="35">
        <v>42705</v>
      </c>
      <c r="H14" s="37" t="s">
        <v>129</v>
      </c>
      <c r="I14" s="37" t="s">
        <v>131</v>
      </c>
      <c r="J14" s="37" t="s">
        <v>56</v>
      </c>
      <c r="K14" s="31" t="s">
        <v>84</v>
      </c>
      <c r="L14" s="15">
        <f>51/60</f>
        <v>0.85</v>
      </c>
      <c r="M14" s="22"/>
      <c r="N14" s="23"/>
    </row>
    <row r="15" spans="1:14" s="7" customFormat="1" ht="117" customHeight="1">
      <c r="A15" s="32" t="s">
        <v>14</v>
      </c>
      <c r="B15" s="32" t="s">
        <v>95</v>
      </c>
      <c r="C15" s="32" t="s">
        <v>34</v>
      </c>
      <c r="D15" s="33" t="s">
        <v>57</v>
      </c>
      <c r="E15" s="37" t="s">
        <v>58</v>
      </c>
      <c r="F15" s="37" t="s">
        <v>59</v>
      </c>
      <c r="G15" s="35">
        <v>42705</v>
      </c>
      <c r="H15" s="37" t="s">
        <v>60</v>
      </c>
      <c r="I15" s="37" t="s">
        <v>131</v>
      </c>
      <c r="J15" s="37" t="s">
        <v>86</v>
      </c>
      <c r="K15" s="31" t="s">
        <v>88</v>
      </c>
      <c r="L15" s="15">
        <f>4/6</f>
        <v>0.66666666666666663</v>
      </c>
      <c r="M15" s="22"/>
      <c r="N15" s="23"/>
    </row>
    <row r="16" spans="1:14" s="7" customFormat="1" ht="100.5" customHeight="1">
      <c r="A16" s="32" t="s">
        <v>14</v>
      </c>
      <c r="B16" s="32" t="s">
        <v>95</v>
      </c>
      <c r="C16" s="32" t="s">
        <v>34</v>
      </c>
      <c r="D16" s="33" t="s">
        <v>72</v>
      </c>
      <c r="E16" s="41" t="s">
        <v>80</v>
      </c>
      <c r="F16" s="40" t="s">
        <v>73</v>
      </c>
      <c r="G16" s="35">
        <v>42705</v>
      </c>
      <c r="H16" s="37" t="s">
        <v>129</v>
      </c>
      <c r="I16" s="37" t="s">
        <v>131</v>
      </c>
      <c r="J16" s="37" t="s">
        <v>75</v>
      </c>
      <c r="K16" s="31" t="s">
        <v>81</v>
      </c>
      <c r="L16" s="15">
        <f>1/2</f>
        <v>0.5</v>
      </c>
      <c r="M16" s="22"/>
      <c r="N16" s="23"/>
    </row>
    <row r="17" spans="1:14" s="28" customFormat="1" ht="124.5" customHeight="1">
      <c r="A17" s="44" t="s">
        <v>96</v>
      </c>
      <c r="B17" s="51" t="s">
        <v>95</v>
      </c>
      <c r="C17" s="51" t="s">
        <v>41</v>
      </c>
      <c r="D17" s="45" t="s">
        <v>97</v>
      </c>
      <c r="E17" s="45" t="s">
        <v>98</v>
      </c>
      <c r="F17" s="45" t="s">
        <v>99</v>
      </c>
      <c r="G17" s="46" t="s">
        <v>100</v>
      </c>
      <c r="H17" s="52" t="s">
        <v>130</v>
      </c>
      <c r="I17" s="49" t="s">
        <v>131</v>
      </c>
      <c r="J17" s="47" t="s">
        <v>101</v>
      </c>
      <c r="K17" s="26"/>
      <c r="L17" s="27"/>
      <c r="M17" s="26"/>
    </row>
    <row r="18" spans="1:14" s="28" customFormat="1" ht="129" customHeight="1">
      <c r="A18" s="44" t="s">
        <v>96</v>
      </c>
      <c r="B18" s="51" t="s">
        <v>95</v>
      </c>
      <c r="C18" s="51" t="s">
        <v>41</v>
      </c>
      <c r="D18" s="45" t="s">
        <v>102</v>
      </c>
      <c r="E18" s="45" t="s">
        <v>103</v>
      </c>
      <c r="F18" s="45" t="s">
        <v>104</v>
      </c>
      <c r="G18" s="48" t="s">
        <v>100</v>
      </c>
      <c r="H18" s="52" t="s">
        <v>130</v>
      </c>
      <c r="I18" s="49" t="s">
        <v>131</v>
      </c>
      <c r="J18" s="48" t="s">
        <v>105</v>
      </c>
      <c r="K18" s="26"/>
      <c r="L18" s="70" t="s">
        <v>106</v>
      </c>
      <c r="M18" s="71"/>
    </row>
    <row r="19" spans="1:14" s="28" customFormat="1" ht="125.25" customHeight="1">
      <c r="A19" s="44" t="s">
        <v>96</v>
      </c>
      <c r="B19" s="51" t="s">
        <v>95</v>
      </c>
      <c r="C19" s="51" t="s">
        <v>41</v>
      </c>
      <c r="D19" s="45" t="s">
        <v>107</v>
      </c>
      <c r="E19" s="45" t="s">
        <v>108</v>
      </c>
      <c r="F19" s="45" t="s">
        <v>109</v>
      </c>
      <c r="G19" s="46" t="s">
        <v>100</v>
      </c>
      <c r="H19" s="52" t="s">
        <v>130</v>
      </c>
      <c r="I19" s="49" t="s">
        <v>131</v>
      </c>
      <c r="J19" s="50" t="s">
        <v>110</v>
      </c>
    </row>
    <row r="20" spans="1:14" s="28" customFormat="1" ht="127.5" customHeight="1">
      <c r="A20" s="44" t="s">
        <v>96</v>
      </c>
      <c r="B20" s="51" t="s">
        <v>95</v>
      </c>
      <c r="C20" s="51" t="s">
        <v>41</v>
      </c>
      <c r="D20" s="45" t="s">
        <v>111</v>
      </c>
      <c r="E20" s="45" t="s">
        <v>112</v>
      </c>
      <c r="F20" s="45" t="s">
        <v>113</v>
      </c>
      <c r="G20" s="46" t="s">
        <v>100</v>
      </c>
      <c r="H20" s="52" t="s">
        <v>130</v>
      </c>
      <c r="I20" s="49" t="s">
        <v>131</v>
      </c>
      <c r="J20" s="50" t="s">
        <v>114</v>
      </c>
    </row>
    <row r="21" spans="1:14" s="7" customFormat="1" ht="102.75" customHeight="1">
      <c r="A21" s="11"/>
      <c r="B21" s="53"/>
      <c r="C21" s="54"/>
      <c r="D21" s="54"/>
      <c r="E21" s="12"/>
      <c r="F21" s="55"/>
      <c r="G21" s="55"/>
      <c r="H21" s="12"/>
      <c r="I21" s="12"/>
      <c r="J21" s="10"/>
      <c r="K21" s="19" t="s">
        <v>89</v>
      </c>
      <c r="L21" s="11"/>
      <c r="M21" s="19" t="s">
        <v>91</v>
      </c>
      <c r="N21" s="11"/>
    </row>
    <row r="22" spans="1:14" ht="72.75" customHeight="1">
      <c r="A22" s="56" t="s">
        <v>132</v>
      </c>
      <c r="B22" s="24"/>
      <c r="C22" s="68"/>
      <c r="D22" s="69"/>
      <c r="E22" s="57"/>
      <c r="F22" s="68"/>
      <c r="G22" s="69"/>
      <c r="H22" s="57"/>
      <c r="I22" s="57"/>
      <c r="J22" s="57"/>
      <c r="K22" s="64" t="s">
        <v>76</v>
      </c>
      <c r="L22" s="64"/>
      <c r="M22" s="64" t="s">
        <v>76</v>
      </c>
      <c r="N22" s="64"/>
    </row>
  </sheetData>
  <sheetProtection selectLockedCells="1" selectUnlockedCells="1"/>
  <mergeCells count="22">
    <mergeCell ref="C22:D22"/>
    <mergeCell ref="J6:J7"/>
    <mergeCell ref="I6:I7"/>
    <mergeCell ref="L18:M18"/>
    <mergeCell ref="B5:E5"/>
    <mergeCell ref="F5:J5"/>
    <mergeCell ref="A1:N1"/>
    <mergeCell ref="B2:N2"/>
    <mergeCell ref="B3:N3"/>
    <mergeCell ref="M6:N6"/>
    <mergeCell ref="M22:N22"/>
    <mergeCell ref="K22:L22"/>
    <mergeCell ref="A6:A7"/>
    <mergeCell ref="B6:B7"/>
    <mergeCell ref="C6:C7"/>
    <mergeCell ref="D6:D7"/>
    <mergeCell ref="E6:E7"/>
    <mergeCell ref="K6:L6"/>
    <mergeCell ref="F6:F7"/>
    <mergeCell ref="G6:G7"/>
    <mergeCell ref="H6:H7"/>
    <mergeCell ref="F22:G22"/>
  </mergeCells>
  <printOptions horizontalCentered="1"/>
  <pageMargins left="0.19685039370078741" right="0.19685039370078741" top="0.39370078740157483" bottom="0.39370078740157483" header="0.51181102362204722" footer="0.51181102362204722"/>
  <pageSetup paperSize="14"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2:A37"/>
  <sheetViews>
    <sheetView topLeftCell="A20" workbookViewId="0">
      <selection activeCell="A30" sqref="A30"/>
    </sheetView>
  </sheetViews>
  <sheetFormatPr baseColWidth="10" defaultRowHeight="12.75"/>
  <cols>
    <col min="1" max="1" width="30.140625" customWidth="1"/>
  </cols>
  <sheetData>
    <row r="2" spans="1:1">
      <c r="A2" t="s">
        <v>16</v>
      </c>
    </row>
    <row r="3" spans="1:1">
      <c r="A3" t="s">
        <v>10</v>
      </c>
    </row>
    <row r="4" spans="1:1">
      <c r="A4" t="s">
        <v>11</v>
      </c>
    </row>
    <row r="5" spans="1:1">
      <c r="A5" t="s">
        <v>12</v>
      </c>
    </row>
    <row r="6" spans="1:1">
      <c r="A6" t="s">
        <v>13</v>
      </c>
    </row>
    <row r="7" spans="1:1">
      <c r="A7" t="s">
        <v>14</v>
      </c>
    </row>
    <row r="8" spans="1:1">
      <c r="A8" t="s">
        <v>15</v>
      </c>
    </row>
    <row r="10" spans="1:1">
      <c r="A10" t="s">
        <v>17</v>
      </c>
    </row>
    <row r="11" spans="1:1" ht="16.5" customHeight="1">
      <c r="A11" s="6" t="s">
        <v>20</v>
      </c>
    </row>
    <row r="12" spans="1:1">
      <c r="A12" s="6" t="s">
        <v>21</v>
      </c>
    </row>
    <row r="13" spans="1:1">
      <c r="A13" s="6" t="s">
        <v>43</v>
      </c>
    </row>
    <row r="14" spans="1:1">
      <c r="A14" s="6" t="s">
        <v>18</v>
      </c>
    </row>
    <row r="15" spans="1:1" s="9" customFormat="1">
      <c r="A15" s="8" t="s">
        <v>22</v>
      </c>
    </row>
    <row r="16" spans="1:1" s="9" customFormat="1">
      <c r="A16" s="8" t="s">
        <v>23</v>
      </c>
    </row>
    <row r="17" spans="1:1" s="9" customFormat="1">
      <c r="A17" s="8" t="s">
        <v>24</v>
      </c>
    </row>
    <row r="18" spans="1:1">
      <c r="A18" s="8" t="s">
        <v>19</v>
      </c>
    </row>
    <row r="19" spans="1:1">
      <c r="A19" s="6" t="s">
        <v>25</v>
      </c>
    </row>
    <row r="20" spans="1:1">
      <c r="A20" s="6" t="s">
        <v>26</v>
      </c>
    </row>
    <row r="21" spans="1:1">
      <c r="A21" s="6" t="s">
        <v>27</v>
      </c>
    </row>
    <row r="22" spans="1:1">
      <c r="A22" s="6" t="s">
        <v>28</v>
      </c>
    </row>
    <row r="24" spans="1:1">
      <c r="A24" t="s">
        <v>29</v>
      </c>
    </row>
    <row r="25" spans="1:1">
      <c r="A25" s="6" t="s">
        <v>30</v>
      </c>
    </row>
    <row r="26" spans="1:1">
      <c r="A26" s="6" t="s">
        <v>31</v>
      </c>
    </row>
    <row r="27" spans="1:1">
      <c r="A27" s="6" t="s">
        <v>32</v>
      </c>
    </row>
    <row r="28" spans="1:1">
      <c r="A28" s="6" t="s">
        <v>33</v>
      </c>
    </row>
    <row r="29" spans="1:1">
      <c r="A29" s="6" t="s">
        <v>34</v>
      </c>
    </row>
    <row r="30" spans="1:1">
      <c r="A30" s="6" t="s">
        <v>35</v>
      </c>
    </row>
    <row r="31" spans="1:1">
      <c r="A31" s="6" t="s">
        <v>36</v>
      </c>
    </row>
    <row r="32" spans="1:1">
      <c r="A32" s="6" t="s">
        <v>37</v>
      </c>
    </row>
    <row r="33" spans="1:1">
      <c r="A33" s="6" t="s">
        <v>38</v>
      </c>
    </row>
    <row r="34" spans="1:1">
      <c r="A34" s="6" t="s">
        <v>39</v>
      </c>
    </row>
    <row r="35" spans="1:1">
      <c r="A35" s="6" t="s">
        <v>40</v>
      </c>
    </row>
    <row r="36" spans="1:1">
      <c r="A36" s="6" t="s">
        <v>41</v>
      </c>
    </row>
    <row r="37" spans="1:1">
      <c r="A37" s="6"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JURIDICA SEGUIMIENTO 2015</vt:lpstr>
      <vt:lpstr>Hoja1</vt:lpstr>
      <vt:lpstr>'JURIDICA SEGUIMIENTO 2015'!Área_de_impresión</vt:lpstr>
      <vt:lpstr>'JURIDICA SEGUIMIENTO 2015'!Títulos_a_imprimir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2016-05-16T14:03:03Z</cp:lastPrinted>
  <dcterms:created xsi:type="dcterms:W3CDTF">2012-04-26T20:12:59Z</dcterms:created>
  <dcterms:modified xsi:type="dcterms:W3CDTF">2017-02-17T15:32:02Z</dcterms:modified>
</cp:coreProperties>
</file>