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bookViews>
    <workbookView xWindow="0" yWindow="60" windowWidth="16815" windowHeight="7695" tabRatio="382" firstSheet="5" activeTab="5"/>
  </bookViews>
  <sheets>
    <sheet name="Artes Plásticas" sheetId="1" state="hidden" r:id="rId1"/>
    <sheet name="Produccion" sheetId="7" state="hidden" r:id="rId2"/>
    <sheet name="Comunicacion" sheetId="4" state="hidden" r:id="rId3"/>
    <sheet name="Clubes y talleres" sheetId="5" state="hidden" r:id="rId4"/>
    <sheet name="Hoja1" sheetId="3" state="hidden" r:id="rId5"/>
    <sheet name="Comunicaciones" sheetId="13" r:id="rId6"/>
  </sheets>
  <externalReferences>
    <externalReference r:id="rId7"/>
  </externalReference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5" hidden="1">Comunicaciones!$A$7:$AY$20</definedName>
    <definedName name="_xlnm.Print_Area" localSheetId="0">'Artes Plásticas'!$A$1:$N$29</definedName>
    <definedName name="_xlnm.Print_Area" localSheetId="3">'Clubes y talleres'!$A$1:$N$20</definedName>
    <definedName name="_xlnm.Print_Area" localSheetId="2">Comunicacion!$A$1:$N$27</definedName>
    <definedName name="_xlnm.Print_Titles" localSheetId="0">'Artes Plásticas'!$7:$8</definedName>
    <definedName name="_xlnm.Print_Titles" localSheetId="3">'Clubes y talleres'!$7:$7</definedName>
    <definedName name="_xlnm.Print_Titles" localSheetId="2">Comunicacion!$7:$7</definedName>
  </definedNames>
  <calcPr calcId="144525"/>
</workbook>
</file>

<file path=xl/calcChain.xml><?xml version="1.0" encoding="utf-8"?>
<calcChain xmlns="http://schemas.openxmlformats.org/spreadsheetml/2006/main">
  <c r="AM20" i="13" l="1"/>
  <c r="AM16" i="13"/>
  <c r="AM13" i="13"/>
  <c r="AM12" i="13"/>
  <c r="AM10" i="13"/>
  <c r="AM19" i="13" l="1"/>
  <c r="AM18" i="13"/>
  <c r="AY17" i="13"/>
  <c r="AM17" i="13"/>
  <c r="AY16" i="13"/>
  <c r="AM9" i="13"/>
  <c r="AM8" i="13"/>
  <c r="AE10" i="13"/>
  <c r="AF10" i="13"/>
  <c r="AG10" i="13"/>
  <c r="AH10" i="13"/>
  <c r="AY10" i="13"/>
  <c r="AM15" i="13"/>
  <c r="AM14" i="13"/>
  <c r="AE12" i="13"/>
  <c r="AF12" i="13"/>
  <c r="AG12" i="13"/>
  <c r="AH12" i="13"/>
  <c r="AM11" i="13"/>
  <c r="AY20" i="13"/>
  <c r="AY19" i="13"/>
  <c r="AY18" i="13"/>
  <c r="AY9" i="13"/>
  <c r="AY15" i="13"/>
  <c r="AY14" i="13"/>
  <c r="AY13" i="13"/>
  <c r="AY12" i="13"/>
  <c r="AY11" i="13"/>
  <c r="AY8" i="13"/>
  <c r="AE8" i="13"/>
  <c r="AF8" i="13"/>
  <c r="AG8" i="13"/>
  <c r="AH8" i="13"/>
  <c r="AE13" i="13"/>
  <c r="AF13" i="13"/>
  <c r="AG13" i="13"/>
  <c r="AH13" i="13"/>
  <c r="AE14" i="13"/>
  <c r="AF14" i="13"/>
  <c r="AG14" i="13"/>
  <c r="AH14" i="13"/>
  <c r="AE15" i="13"/>
  <c r="AF15" i="13"/>
  <c r="AG15" i="13"/>
  <c r="AH15" i="13"/>
  <c r="AE9" i="13"/>
  <c r="AF9" i="13"/>
  <c r="AG9" i="13"/>
  <c r="AH9" i="13"/>
  <c r="AE16" i="13"/>
  <c r="AF16" i="13"/>
  <c r="AG16" i="13"/>
  <c r="AH16" i="13"/>
  <c r="AE17" i="13"/>
  <c r="AF17" i="13"/>
  <c r="AG17" i="13"/>
  <c r="AH17" i="13"/>
  <c r="AE18" i="13"/>
  <c r="AF18" i="13"/>
  <c r="AG18" i="13"/>
  <c r="AH18" i="13"/>
  <c r="AE19" i="13"/>
  <c r="AF19" i="13"/>
  <c r="AG19" i="13"/>
  <c r="AH19" i="13"/>
  <c r="AE20" i="13"/>
  <c r="AF20" i="13"/>
  <c r="AG20" i="13"/>
  <c r="AH20" i="13"/>
  <c r="AH11" i="13"/>
  <c r="AG11" i="13"/>
  <c r="AF11" i="13"/>
  <c r="AE11" i="13"/>
</calcChain>
</file>

<file path=xl/sharedStrings.xml><?xml version="1.0" encoding="utf-8"?>
<sst xmlns="http://schemas.openxmlformats.org/spreadsheetml/2006/main" count="956" uniqueCount="404">
  <si>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</si>
  <si>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</si>
  <si>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</si>
  <si>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</si>
  <si>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</si>
  <si>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</si>
  <si>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</si>
  <si>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</si>
  <si>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</si>
  <si>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</si>
  <si>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</si>
  <si>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</si>
  <si>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</si>
  <si>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</si>
  <si>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</si>
  <si>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</si>
  <si>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</si>
  <si>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</si>
  <si>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</si>
  <si>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</si>
  <si>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</si>
  <si>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</si>
  <si>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</si>
  <si>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</si>
  <si>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</si>
  <si>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</si>
  <si>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</si>
  <si>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</si>
  <si>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</si>
  <si>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</si>
  <si>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</si>
  <si>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</si>
  <si>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</si>
  <si>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</si>
  <si>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</si>
  <si>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</si>
  <si>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</si>
  <si>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</si>
  <si>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</si>
  <si>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</si>
  <si>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</si>
  <si>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</si>
  <si>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</si>
  <si>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</si>
  <si>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</si>
  <si>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</si>
  <si>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</si>
  <si>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</si>
  <si>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</si>
  <si>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</si>
  <si>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</si>
  <si>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</si>
  <si>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</si>
  <si>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</si>
  <si>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</si>
  <si>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</si>
  <si>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</si>
  <si>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</si>
  <si>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</si>
  <si>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</si>
  <si>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</si>
  <si>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</si>
  <si>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</si>
  <si>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</si>
  <si>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</si>
  <si>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</si>
  <si>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</si>
  <si>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</si>
  <si>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</si>
  <si>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</si>
  <si>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</si>
  <si>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</si>
  <si>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</si>
  <si>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</si>
  <si>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</si>
  <si>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</si>
  <si>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</si>
  <si>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</si>
  <si>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</si>
  <si>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</si>
  <si>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</si>
  <si>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</si>
  <si>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</si>
  <si>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</si>
  <si>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</si>
  <si>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</si>
  <si>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</si>
  <si>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</si>
  <si>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</si>
  <si>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</si>
  <si>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</si>
  <si>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</si>
  <si>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</si>
  <si>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</si>
  <si>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</si>
  <si>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</si>
  <si>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</si>
  <si>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</si>
  <si>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</si>
  <si>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</si>
  <si>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</si>
  <si>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</si>
  <si>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</si>
  <si>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</si>
  <si>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</si>
  <si>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</si>
  <si>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</si>
  <si>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</si>
  <si>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</si>
  <si>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</si>
  <si>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</si>
  <si>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</si>
  <si>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</si>
  <si>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</si>
  <si>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</si>
  <si>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</si>
  <si>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</si>
  <si>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</si>
  <si>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</si>
  <si>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</si>
  <si>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</si>
  <si>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</si>
  <si>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</si>
  <si>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</si>
  <si>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</si>
  <si>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</si>
  <si>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</si>
  <si>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</si>
  <si>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</si>
  <si>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</si>
  <si>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</si>
  <si>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</si>
  <si>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</si>
  <si>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</si>
  <si>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</si>
  <si>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</si>
  <si>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</si>
  <si>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</si>
  <si>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</si>
  <si>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</si>
  <si>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</si>
  <si>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</si>
  <si>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</si>
  <si>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</si>
  <si>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</si>
  <si>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</si>
  <si>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</si>
  <si>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</si>
  <si>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</si>
  <si>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</si>
  <si>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</si>
  <si>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</si>
  <si>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</si>
  <si>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</si>
  <si>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</si>
  <si>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</si>
  <si>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</si>
  <si>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</si>
  <si>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</si>
  <si>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</si>
  <si>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</si>
  <si>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</si>
  <si>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</si>
  <si>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</si>
  <si>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</si>
  <si>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</si>
  <si>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</si>
  <si>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</si>
  <si>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</si>
  <si>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</si>
  <si>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</si>
  <si>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</si>
  <si>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</si>
  <si>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</si>
  <si>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</si>
  <si>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</si>
  <si>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</si>
  <si>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</si>
  <si>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</si>
  <si>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</si>
  <si>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</si>
  <si>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</si>
  <si>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</si>
  <si>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</si>
  <si>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</si>
  <si>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</si>
  <si>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</si>
  <si>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</si>
  <si>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</si>
  <si>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</si>
  <si>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</si>
  <si>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</si>
  <si>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</si>
  <si>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</si>
  <si>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</si>
  <si>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</si>
  <si>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</si>
  <si>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</si>
  <si>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</si>
  <si>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</si>
  <si>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</si>
  <si>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</si>
  <si>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</si>
  <si>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</si>
  <si>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</si>
  <si>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</si>
  <si>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</si>
  <si>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</si>
  <si>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</si>
  <si>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</si>
  <si>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</si>
  <si>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</si>
  <si>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</si>
  <si>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</si>
  <si>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</si>
  <si>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</si>
  <si>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</si>
  <si>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</si>
  <si>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</si>
  <si>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</si>
  <si>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</si>
  <si>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</si>
  <si>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</si>
  <si>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</si>
  <si>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</si>
  <si>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</si>
  <si>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</si>
  <si>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</si>
  <si>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</si>
  <si>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</si>
  <si>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</si>
  <si>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</si>
  <si>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</si>
  <si>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</si>
  <si>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</si>
  <si>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</si>
  <si>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</si>
  <si>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</si>
  <si>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</si>
  <si>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</si>
  <si>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</si>
  <si>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</si>
  <si>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</si>
  <si>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</si>
  <si>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</si>
  <si>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</si>
  <si>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</si>
  <si>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</si>
  <si>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</si>
  <si>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</si>
  <si>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</si>
  <si>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</si>
  <si>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</si>
  <si>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</si>
  <si>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</si>
  <si>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</si>
  <si>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</si>
  <si>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</si>
  <si>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</si>
  <si>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</si>
  <si>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</si>
  <si>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</si>
  <si>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</si>
  <si>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</si>
  <si>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</si>
  <si>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</si>
  <si>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</si>
  <si>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</si>
  <si>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</si>
  <si>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</si>
  <si>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</si>
  <si>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</si>
  <si>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</si>
  <si>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Dimensión 2: Direccionamiento estratégico y Planeación</t>
  </si>
  <si>
    <t>Fortalecimiento a la gestión pública efectiva y eficiente</t>
  </si>
  <si>
    <t>475 - Fortalecimiento institucional</t>
  </si>
  <si>
    <t>Construir un posicionamiento positivo del centro de Bogotá</t>
  </si>
  <si>
    <t xml:space="preserve">Desarrollar estrategias de comunicaciones internas y externas a través de los medios de divulgación definidos por la FUGA con el fin promover la participación ciudadana en los diferentes eventos y espacios organizados por la entidad, logrando así fortalecer su reconocimiento e imagen institucional. </t>
  </si>
  <si>
    <t>Planeación Estratégica</t>
  </si>
  <si>
    <t>Gestión de Comunicaciones</t>
  </si>
  <si>
    <t>Dirección General</t>
  </si>
  <si>
    <t>Planeación Institucional</t>
  </si>
  <si>
    <t>Meta 2016</t>
  </si>
  <si>
    <t>Meta 2017</t>
  </si>
  <si>
    <t>Meta 2018</t>
  </si>
  <si>
    <t>Meta 2019</t>
  </si>
  <si>
    <t>Metas 2018</t>
  </si>
  <si>
    <t>Meta 2020</t>
  </si>
  <si>
    <t>Transparencia, gestión pública y servicio a la ciudadanía</t>
  </si>
  <si>
    <t>2. Gobierno legítimo, fortalecimiento local y eficiencia</t>
  </si>
  <si>
    <t>Subdirectora de Gestión Corporativa</t>
  </si>
  <si>
    <t>Responsable Del  Objetivo Estructural</t>
  </si>
  <si>
    <t>Proyecto Estratégico</t>
  </si>
  <si>
    <t>Responsable del  Objetivo Estratégico</t>
  </si>
  <si>
    <t>Objetivos Del Proceso</t>
  </si>
  <si>
    <t xml:space="preserve">Producto </t>
  </si>
  <si>
    <t>Unidad de Medida</t>
  </si>
  <si>
    <t>Meta 
Trimestre I</t>
  </si>
  <si>
    <t>Meta 
Trimestre II</t>
  </si>
  <si>
    <t>Meta 
Trimestre III</t>
  </si>
  <si>
    <t>Meta 
Trimestre IV</t>
  </si>
  <si>
    <t>Plazo</t>
  </si>
  <si>
    <t>Fecha Inicio</t>
  </si>
  <si>
    <t>Ficha Fin</t>
  </si>
  <si>
    <t>Línea Base</t>
  </si>
  <si>
    <t>Comunicaciones</t>
  </si>
  <si>
    <t>Servidor Ejecutor (funcionario y/o contratista)</t>
  </si>
  <si>
    <t>Nombre del Directivo y/o Jefe de Oficina que Lidera</t>
  </si>
  <si>
    <t>Maria Cecilia Quiasua Rincon</t>
  </si>
  <si>
    <t>No aplica</t>
  </si>
  <si>
    <t>Todos los Subsistemas</t>
  </si>
  <si>
    <t>Dependencia que contribuyen</t>
  </si>
  <si>
    <t>Dependencia que Participan</t>
  </si>
  <si>
    <t xml:space="preserve">Lineamiento N° </t>
  </si>
  <si>
    <t>Lineamiento N° 1 Articulación  Plan de Desarrollo
Plan De Desarrollo Bogotá Mejor Para Todos</t>
  </si>
  <si>
    <t xml:space="preserve"> Lineamiento N° 2 Articulación   Plataforma Estratégica</t>
  </si>
  <si>
    <t>Subsistema SIG</t>
  </si>
  <si>
    <t>Comités</t>
  </si>
  <si>
    <t>Lineamiento N° 6 Gestión de Comités</t>
  </si>
  <si>
    <t xml:space="preserve"> Lineamiento N° 5 armonización Planes</t>
  </si>
  <si>
    <t>Lineamiento N° 4  Desempeño Proceso</t>
  </si>
  <si>
    <t>Lineamiento N° 7 Mecanismos para la Transparencia y Acceso a la Información</t>
  </si>
  <si>
    <t xml:space="preserve">Lineamiento N° 8 actividades estratégicas, Funciones y competencias de la dependencia
</t>
  </si>
  <si>
    <t>Nombre de la Dependencia</t>
  </si>
  <si>
    <t>Roles y Responsabilidades</t>
  </si>
  <si>
    <t>1 de 1</t>
  </si>
  <si>
    <t>Páginas:</t>
  </si>
  <si>
    <t>21 de marzo de 2018</t>
  </si>
  <si>
    <t>Fecha:</t>
  </si>
  <si>
    <t>Versión:</t>
  </si>
  <si>
    <t>Documento:</t>
  </si>
  <si>
    <t>Código:</t>
  </si>
  <si>
    <t>Proceso:</t>
  </si>
  <si>
    <t>Pilar / Eje Transversal
(Elegir De La Lista)</t>
  </si>
  <si>
    <t>Objetivo Estratégico 
(Elegir De La Lista)</t>
  </si>
  <si>
    <t>Objetivo Estructurales 
(Elegir De La Lista)</t>
  </si>
  <si>
    <t>Política MIPG 
(Elegir De La Lista)</t>
  </si>
  <si>
    <t>Dimensiones de MIPG 
(Elegir De La Lista)</t>
  </si>
  <si>
    <t>Proceso 
(Elegir De La Lista)</t>
  </si>
  <si>
    <t>Plan (Elegir De La Lista)</t>
  </si>
  <si>
    <t>Dependencias (Elegir De La Lista)</t>
  </si>
  <si>
    <t>Funciones de La Dependencia (Elegir De La Lista)</t>
  </si>
  <si>
    <t>PLA-FT-14</t>
  </si>
  <si>
    <t>Anexo: Coherencia del Plan de Acción por Dependencia</t>
  </si>
  <si>
    <t>Establecer contactos relevantes, pertinentes y permanentes con el ecosistema completo de audiencias.</t>
  </si>
  <si>
    <t>No Aplica</t>
  </si>
  <si>
    <t>Información de Interés</t>
  </si>
  <si>
    <t>Planeación</t>
  </si>
  <si>
    <t>Lineamiento N° 4 Fortalecimiento del Desempeño Proceso</t>
  </si>
  <si>
    <t>Lineamiento N° 5 Armonización Planes a cargo de la Dependencia – OAP</t>
  </si>
  <si>
    <t>Lineamiento N° 8 Actividades estratégicas, Funciones y competencias de la Dependencia</t>
  </si>
  <si>
    <t>Monica Ramirez H</t>
  </si>
  <si>
    <t>Programa</t>
  </si>
  <si>
    <t>Proyecto de Inversión FUGA</t>
  </si>
  <si>
    <t>Estrategia
(Elegir De La Lista)</t>
  </si>
  <si>
    <t>Producto
(Elegir De La Lista)</t>
  </si>
  <si>
    <t xml:space="preserve"> Lineamiento  N° 3 Articulación Plan Operacional MIPG</t>
  </si>
  <si>
    <t>Dirigir, coordinar y garantizar las acciones de comunicación, divulgación y promoción corporativa, e interna y externa de las actividades de la Fundación.</t>
  </si>
  <si>
    <t>Todas las Dependencias</t>
  </si>
  <si>
    <t>Plan de Acción por Dependencias</t>
  </si>
  <si>
    <t>Dependencia Líder (Dirección, Subdirección y/o Oficina Asesora)  conforme la estructura orgánica Acuerdo 0004 de 2017</t>
  </si>
  <si>
    <t>Categoría de Información</t>
  </si>
  <si>
    <t>Área de la Dependencia</t>
  </si>
  <si>
    <t>Meta 2018 (Numero)</t>
  </si>
  <si>
    <t>Dias Programados</t>
  </si>
  <si>
    <t>Difundir permanentemente las actividades que realiza la FUGA, para que sean divulgadas en prensa escrita y noticieros.</t>
  </si>
  <si>
    <t>Apoyar la estrategia de  Talleres y Clubes.</t>
  </si>
  <si>
    <t>Entregar 8000 ejemplares mensuales en el centro de Bogotá.</t>
  </si>
  <si>
    <t>Difundir permanentemente la página web de la FUGA, los eventos relacionados con estímulos y actividades artísticas y culturales</t>
  </si>
  <si>
    <t>Eventos relacionados con estímulos y actividades artísticas y culturales publicados en la página web</t>
  </si>
  <si>
    <t>Ramón Gutierrez</t>
  </si>
  <si>
    <t>Andrea Castaño</t>
  </si>
  <si>
    <t>Luis Fernando Dueñas</t>
  </si>
  <si>
    <t>Actividades de la FUGA divulgadas en prensa escrita y noticieros</t>
  </si>
  <si>
    <t xml:space="preserve">Divulgar eventos y actividades de la FUGA a través de redes sociales. </t>
  </si>
  <si>
    <t xml:space="preserve">Eventos y actividades  divulgados a traves de redes sociales ( facebook ,twitter, instagram). </t>
  </si>
  <si>
    <t xml:space="preserve">Felipe Londoño
</t>
  </si>
  <si>
    <t>Generar contenidos en video y en fotografía para apoyar la difusión de los diferentes eventos y actividades de la FUGA</t>
  </si>
  <si>
    <t xml:space="preserve">Proceso </t>
  </si>
  <si>
    <t>Plan</t>
  </si>
  <si>
    <t>Subdirecciones Misionales</t>
  </si>
  <si>
    <t>Plan de Accion por Dependecias</t>
  </si>
  <si>
    <t xml:space="preserve">Análisis de desempeño de la dependencia de acuerdo con el proceso Gestión de Comunicaciones documentado
- (Indicadores, Planes de Mejoramiento por Proceso, Plan de Manejo de Riesgos (ACPM).
- Análisis de la documentación del proceso y su normograma.
- Autoevaluación de controles del proceso. </t>
  </si>
  <si>
    <t xml:space="preserve">Documentar y reportar trimestralmente el análisis de desempeño de la dependencia de acuerdo con el proceso Gestión de Comunicaciones
- (Indicadores, Planes de Mejoramiento por Proceso, Plan de Manejo de Riesgos (ACPM).
- Análisis de la documentación del proceso y su normograma.
- Autoevaluación de controles del proceso. </t>
  </si>
  <si>
    <t>UNIDAD</t>
  </si>
  <si>
    <t>Juliana Ramirez</t>
  </si>
  <si>
    <t xml:space="preserve">Proveer oportunamente la información relacionada con la subcategoría para ser publicada en la página web de acuerdo con los requisitos de Transparencia y Acceso a la Información pública:
Glosario
Noticias
Calendario de actividades
Información para niños y jóvenes
</t>
  </si>
  <si>
    <t xml:space="preserve"> Gestionar el Plan Estrategico de Comunicaciones a cargo de la Direccion General</t>
  </si>
  <si>
    <t>Plan elaborado, aprobado y socializado.</t>
  </si>
  <si>
    <t>PORCENTAJE</t>
  </si>
  <si>
    <t>Informe de seguimiento trimestral al cumplimiento de Plan Estrategico de Comunicaciones.</t>
  </si>
  <si>
    <t>Información de requisitos de transparencia y acceso a la información pública a cargo decomunicaciones publicada en la página web</t>
  </si>
  <si>
    <t>Monitoreo permanentemente la página web de la FUGA con el propósito de construir el indicador de visitas mensuales de la página.</t>
  </si>
  <si>
    <t>Informes de monitoreo permanentemente la página web de la FUGA</t>
  </si>
  <si>
    <t>Contenidos  en video generados mensuales</t>
  </si>
  <si>
    <t xml:space="preserve">Laura Ardila </t>
  </si>
  <si>
    <t>Contenidos  en fotografía generados aprobados para cada evento</t>
  </si>
  <si>
    <t>Difusión del periódico Céntrico.</t>
  </si>
  <si>
    <t>Equipo de Comunicaciones</t>
  </si>
  <si>
    <t>Diseñar la estrategia de difusión especial para el Festival Centro 2019</t>
  </si>
  <si>
    <t>Estrategia de difusión para el Festival Centro 2019 diseñada</t>
  </si>
  <si>
    <t>Estrategia de comunicaciones para divulgar Talleres y Clubes.</t>
  </si>
  <si>
    <t>Plan Operativo Integral</t>
  </si>
  <si>
    <t>Documento no Controlado-Prueba Piloto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</si>
</sst>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240A]#,##0.00;[Red]\([$$-240A]#,##0.00\)"/>
    <numFmt numFmtId="166" formatCode="d/m/yy;@"/>
  </numFmts>
  <fonts count="16" x14ac:knownFonts="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8"/>
      <name val="Calibri"/>
      <family val="2"/>
      <scheme val="minor"/>
    </font>
    <font>
      <b/>
      <sz val="8"/>
      <name val="Calibri"/>
      <family val="2"/>
      <scheme val="minor"/>
    </font>
    <font>
      <b/>
      <sz val="8"/>
      <name val="Arial"/>
      <family val="2"/>
    </font>
    <font>
      <sz val="8"/>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rgb="FF00B0F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22">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s>
  <cellStyleXfs count="9">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2" fillId="0" borderId="0"/>
    <xf numFmtId="0" fontId="2" fillId="0" borderId="0"/>
  </cellStyleXfs>
  <cellXfs count="146">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lignment vertical="top" wrapText="1"/>
    </xf>
    <xf numFmtId="0" fontId="12" fillId="4" borderId="0" xfId="0" applyFont="1" applyFill="1" applyAlignment="1">
      <alignment vertical="top" wrapText="1"/>
    </xf>
    <xf numFmtId="0" fontId="12" fillId="4" borderId="10" xfId="0" applyFont="1" applyFill="1" applyBorder="1" applyAlignment="1">
      <alignment horizontal="left" vertical="top" wrapText="1"/>
    </xf>
    <xf numFmtId="0" fontId="12" fillId="4" borderId="0" xfId="0" applyFont="1" applyFill="1" applyAlignment="1">
      <alignment horizontal="left" vertical="top" wrapText="1"/>
    </xf>
    <xf numFmtId="14" fontId="12" fillId="4" borderId="10" xfId="0" applyNumberFormat="1" applyFont="1" applyFill="1" applyBorder="1" applyAlignment="1">
      <alignment horizontal="left" vertical="top" wrapText="1"/>
    </xf>
    <xf numFmtId="1" fontId="12" fillId="4" borderId="10" xfId="0" applyNumberFormat="1" applyFont="1" applyFill="1" applyBorder="1" applyAlignment="1">
      <alignment horizontal="left" vertical="top" wrapText="1"/>
    </xf>
    <xf numFmtId="9" fontId="12" fillId="4" borderId="10" xfId="0" applyNumberFormat="1" applyFont="1" applyFill="1" applyBorder="1" applyAlignment="1">
      <alignment horizontal="left" vertical="top" wrapText="1"/>
    </xf>
    <xf numFmtId="0" fontId="13" fillId="0" borderId="17" xfId="0" applyFont="1" applyBorder="1" applyAlignment="1">
      <alignment vertical="top" wrapText="1"/>
    </xf>
    <xf numFmtId="0" fontId="12" fillId="4" borderId="21" xfId="0" applyFont="1" applyFill="1" applyBorder="1" applyAlignment="1">
      <alignment horizontal="left" vertical="top" wrapText="1"/>
    </xf>
    <xf numFmtId="0" fontId="13" fillId="11"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0" borderId="10" xfId="0" applyFont="1" applyBorder="1" applyAlignment="1">
      <alignment vertical="center" wrapText="1"/>
    </xf>
    <xf numFmtId="166" fontId="13" fillId="7" borderId="10" xfId="0" applyNumberFormat="1" applyFont="1" applyFill="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13" fillId="7" borderId="11" xfId="0" applyFont="1" applyFill="1" applyBorder="1" applyAlignment="1">
      <alignment horizontal="center" vertical="center" wrapText="1"/>
    </xf>
    <xf numFmtId="0" fontId="13"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5"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13" xfId="0" applyFont="1" applyBorder="1" applyAlignment="1">
      <alignment horizontal="center" vertical="center" wrapText="1"/>
    </xf>
    <xf numFmtId="0" fontId="13" fillId="4" borderId="10" xfId="0" applyFont="1" applyFill="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13" fillId="11"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4" borderId="11" xfId="0" applyFont="1" applyFill="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13" fillId="8" borderId="10" xfId="0" applyFont="1" applyFill="1"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14" fillId="0" borderId="10" xfId="0" applyFont="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4" borderId="10" xfId="0" applyFont="1" applyFill="1" applyBorder="1" applyAlignment="1">
      <alignment vertical="top"/>
    </xf>
    <xf numFmtId="0" fontId="13" fillId="0" borderId="10" xfId="0" applyFont="1" applyBorder="1" applyAlignment="1">
      <alignment vertical="top"/>
    </xf>
    <xf numFmtId="0" fontId="13" fillId="4" borderId="17" xfId="0" applyFont="1" applyFill="1" applyBorder="1" applyAlignment="1">
      <alignment horizontal="left" vertical="top"/>
    </xf>
    <xf numFmtId="0" fontId="13" fillId="0" borderId="18" xfId="0" applyFont="1" applyBorder="1" applyAlignment="1">
      <alignment horizontal="left" vertical="top"/>
    </xf>
    <xf numFmtId="0" fontId="13" fillId="0" borderId="15" xfId="0" applyFont="1" applyBorder="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13" fillId="0" borderId="12" xfId="0" applyFont="1" applyBorder="1" applyAlignment="1">
      <alignment horizontal="center" vertical="top" wrapText="1"/>
    </xf>
    <xf numFmtId="0" fontId="0" fillId="0" borderId="20" xfId="0" applyBorder="1" applyAlignment="1">
      <alignment horizontal="center" vertical="top" wrapText="1"/>
    </xf>
    <xf numFmtId="0" fontId="0" fillId="0" borderId="13" xfId="0" applyBorder="1" applyAlignment="1">
      <alignment horizontal="center" vertical="top" wrapText="1"/>
    </xf>
    <xf numFmtId="0" fontId="13" fillId="0" borderId="10" xfId="0" applyFont="1" applyBorder="1" applyAlignment="1">
      <alignment horizontal="left" vertical="center" wrapText="1"/>
    </xf>
    <xf numFmtId="0" fontId="0" fillId="0" borderId="10" xfId="0" applyBorder="1" applyAlignment="1">
      <alignment horizontal="left" vertical="center" wrapText="1"/>
    </xf>
  </cellXfs>
  <cellStyles count="9">
    <cellStyle name="Categoría del Piloto de Datos" xfId="1"/>
    <cellStyle name="Normal" xfId="0" builtinId="0"/>
    <cellStyle name="Normal 2" xfId="8"/>
    <cellStyle name="Normal 3" xfId="7"/>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0</xdr:col>
          <xdr:colOff>2276475</xdr:colOff>
          <xdr:row>0</xdr:row>
          <xdr:rowOff>1485900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1</xdr:col>
          <xdr:colOff>2276475</xdr:colOff>
          <xdr:row>1</xdr:row>
          <xdr:rowOff>1485900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123825</xdr:colOff>
          <xdr:row>0</xdr:row>
          <xdr:rowOff>1371600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295275</xdr:colOff>
          <xdr:row>0</xdr:row>
          <xdr:rowOff>1504950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30</xdr:col>
      <xdr:colOff>180975</xdr:colOff>
      <xdr:row>0</xdr:row>
      <xdr:rowOff>38100</xdr:rowOff>
    </xdr:from>
    <xdr:to>
      <xdr:col>31</xdr:col>
      <xdr:colOff>542925</xdr:colOff>
      <xdr:row>2</xdr:row>
      <xdr:rowOff>229243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38100"/>
          <a:ext cx="1343025" cy="667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ropbox\FUGA\Oficina%20Asesora%20de%20Planeacion\Plan%20de%20Accion%20Institucional\2018\Taller\Actividades%20-%20Lineamien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tes Plásticas"/>
      <sheetName val="Produccion"/>
      <sheetName val="Comunicacion"/>
      <sheetName val="Clubes y talleres"/>
      <sheetName val="Hoja1"/>
      <sheetName val="PLAN DE ACCION"/>
      <sheetName val="DATOS"/>
      <sheetName val="INSTRUCTIV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x14ac:dyDescent="0.2"/>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x14ac:dyDescent="0.2">
      <c r="A1" s="85" t="s">
        <v>10</v>
      </c>
      <c r="B1" s="85"/>
      <c r="C1" s="85"/>
      <c r="D1" s="85"/>
      <c r="E1" s="85"/>
      <c r="F1" s="85"/>
      <c r="G1" s="85"/>
      <c r="H1" s="85"/>
      <c r="I1" s="85"/>
      <c r="J1" s="85"/>
      <c r="K1" s="85"/>
      <c r="L1" s="85"/>
      <c r="M1" s="85"/>
      <c r="N1" s="85"/>
    </row>
    <row r="2" spans="1:14" ht="34.5" customHeight="1" x14ac:dyDescent="0.2">
      <c r="A2" s="17" t="s">
        <v>3</v>
      </c>
      <c r="B2" s="86" t="s">
        <v>0</v>
      </c>
      <c r="C2" s="87"/>
      <c r="D2" s="87"/>
      <c r="E2" s="87"/>
      <c r="F2" s="87"/>
      <c r="G2" s="87"/>
      <c r="H2" s="87"/>
      <c r="I2" s="87"/>
      <c r="J2" s="87"/>
      <c r="K2" s="87"/>
      <c r="L2" s="87"/>
      <c r="M2" s="87"/>
      <c r="N2" s="88"/>
    </row>
    <row r="3" spans="1:14" ht="28.5" customHeight="1" x14ac:dyDescent="0.2">
      <c r="A3" s="17" t="s">
        <v>4</v>
      </c>
      <c r="B3" s="86" t="s">
        <v>1</v>
      </c>
      <c r="C3" s="87"/>
      <c r="D3" s="87"/>
      <c r="E3" s="87"/>
      <c r="F3" s="87"/>
      <c r="G3" s="87"/>
      <c r="H3" s="87"/>
      <c r="I3" s="87"/>
      <c r="J3" s="87"/>
      <c r="K3" s="87"/>
      <c r="L3" s="87"/>
      <c r="M3" s="87"/>
      <c r="N3" s="88"/>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6</v>
      </c>
      <c r="C5" s="14"/>
      <c r="D5" s="5"/>
      <c r="E5" s="5"/>
      <c r="F5" s="5"/>
      <c r="G5" s="5"/>
      <c r="H5" s="5"/>
      <c r="I5" s="5"/>
      <c r="J5" s="5"/>
      <c r="K5" s="5"/>
      <c r="L5" s="5"/>
      <c r="M5" s="5"/>
      <c r="N5" s="6" t="s">
        <v>271</v>
      </c>
    </row>
    <row r="6" spans="1:14" s="3" customFormat="1" ht="102.75" customHeight="1" x14ac:dyDescent="0.2">
      <c r="A6" s="17" t="s">
        <v>8</v>
      </c>
      <c r="B6" s="77" t="s">
        <v>188</v>
      </c>
      <c r="C6" s="77"/>
      <c r="D6" s="77"/>
      <c r="E6" s="77"/>
      <c r="F6" s="77"/>
      <c r="G6" s="77"/>
      <c r="H6" s="77" t="s">
        <v>189</v>
      </c>
      <c r="I6" s="89"/>
      <c r="J6" s="89"/>
      <c r="K6" s="89"/>
      <c r="L6" s="89"/>
      <c r="M6" s="89"/>
      <c r="N6" s="89"/>
    </row>
    <row r="7" spans="1:14" s="2" customFormat="1" ht="24" customHeight="1" x14ac:dyDescent="0.2">
      <c r="A7" s="76" t="s">
        <v>190</v>
      </c>
      <c r="B7" s="76" t="s">
        <v>191</v>
      </c>
      <c r="C7" s="76" t="s">
        <v>192</v>
      </c>
      <c r="D7" s="76" t="s">
        <v>12</v>
      </c>
      <c r="E7" s="76" t="s">
        <v>13</v>
      </c>
      <c r="F7" s="76" t="s">
        <v>2</v>
      </c>
      <c r="G7" s="76" t="s">
        <v>9</v>
      </c>
      <c r="H7" s="76" t="s">
        <v>193</v>
      </c>
      <c r="I7" s="76" t="s">
        <v>7</v>
      </c>
      <c r="J7" s="76" t="s">
        <v>72</v>
      </c>
      <c r="K7" s="76" t="s">
        <v>269</v>
      </c>
      <c r="L7" s="76"/>
      <c r="M7" s="76" t="s">
        <v>270</v>
      </c>
      <c r="N7" s="76"/>
    </row>
    <row r="8" spans="1:14" ht="37.5" customHeight="1" x14ac:dyDescent="0.2">
      <c r="A8" s="76"/>
      <c r="B8" s="76"/>
      <c r="C8" s="76"/>
      <c r="D8" s="76"/>
      <c r="E8" s="76"/>
      <c r="F8" s="76"/>
      <c r="G8" s="76"/>
      <c r="H8" s="76"/>
      <c r="I8" s="76"/>
      <c r="J8" s="76"/>
      <c r="K8" s="21" t="s">
        <v>14</v>
      </c>
      <c r="L8" s="21" t="s">
        <v>272</v>
      </c>
      <c r="M8" s="21" t="s">
        <v>14</v>
      </c>
      <c r="N8" s="53" t="s">
        <v>272</v>
      </c>
    </row>
    <row r="9" spans="1:14" ht="81.75" customHeight="1" x14ac:dyDescent="0.2">
      <c r="A9" s="77" t="s">
        <v>15</v>
      </c>
      <c r="B9" s="17" t="s">
        <v>265</v>
      </c>
      <c r="C9" s="17" t="s">
        <v>36</v>
      </c>
      <c r="D9" s="17" t="s">
        <v>80</v>
      </c>
      <c r="E9" s="17" t="s">
        <v>90</v>
      </c>
      <c r="F9" s="17" t="s">
        <v>50</v>
      </c>
      <c r="G9" s="22">
        <v>42003</v>
      </c>
      <c r="H9" s="82" t="s">
        <v>51</v>
      </c>
      <c r="I9" s="17" t="s">
        <v>66</v>
      </c>
      <c r="J9" s="17" t="s">
        <v>73</v>
      </c>
      <c r="K9" s="17"/>
      <c r="L9" s="17"/>
      <c r="M9" s="17"/>
      <c r="N9" s="17"/>
    </row>
    <row r="10" spans="1:14" s="10" customFormat="1" ht="75" customHeight="1" x14ac:dyDescent="0.2">
      <c r="A10" s="77"/>
      <c r="B10" s="79" t="s">
        <v>48</v>
      </c>
      <c r="C10" s="79" t="s">
        <v>37</v>
      </c>
      <c r="D10" s="23" t="s">
        <v>91</v>
      </c>
      <c r="E10" s="23" t="s">
        <v>81</v>
      </c>
      <c r="F10" s="23" t="s">
        <v>74</v>
      </c>
      <c r="G10" s="24">
        <v>42003</v>
      </c>
      <c r="H10" s="83"/>
      <c r="I10" s="23" t="s">
        <v>66</v>
      </c>
      <c r="J10" s="23" t="s">
        <v>75</v>
      </c>
      <c r="K10" s="25"/>
      <c r="L10" s="23"/>
      <c r="M10" s="23"/>
      <c r="N10" s="23"/>
    </row>
    <row r="11" spans="1:14" s="10" customFormat="1" ht="95.25" customHeight="1" x14ac:dyDescent="0.2">
      <c r="A11" s="77"/>
      <c r="B11" s="80"/>
      <c r="C11" s="80"/>
      <c r="D11" s="26" t="s">
        <v>94</v>
      </c>
      <c r="E11" s="27" t="s">
        <v>92</v>
      </c>
      <c r="F11" s="27" t="s">
        <v>53</v>
      </c>
      <c r="G11" s="24">
        <v>42003</v>
      </c>
      <c r="H11" s="83"/>
      <c r="I11" s="23" t="s">
        <v>67</v>
      </c>
      <c r="J11" s="23" t="s">
        <v>75</v>
      </c>
      <c r="K11" s="25"/>
      <c r="L11" s="23"/>
      <c r="M11" s="23"/>
      <c r="N11" s="23"/>
    </row>
    <row r="12" spans="1:14" s="10" customFormat="1" ht="60" x14ac:dyDescent="0.2">
      <c r="A12" s="77"/>
      <c r="B12" s="80"/>
      <c r="C12" s="80"/>
      <c r="D12" s="23" t="s">
        <v>93</v>
      </c>
      <c r="E12" s="23" t="s">
        <v>55</v>
      </c>
      <c r="F12" s="23" t="s">
        <v>54</v>
      </c>
      <c r="G12" s="24">
        <v>42003</v>
      </c>
      <c r="H12" s="83"/>
      <c r="I12" s="23" t="s">
        <v>68</v>
      </c>
      <c r="J12" s="23" t="s">
        <v>75</v>
      </c>
      <c r="K12" s="25"/>
      <c r="L12" s="23"/>
      <c r="M12" s="23"/>
      <c r="N12" s="23"/>
    </row>
    <row r="13" spans="1:14" s="10" customFormat="1" ht="76.5" customHeight="1" x14ac:dyDescent="0.2">
      <c r="A13" s="77"/>
      <c r="B13" s="80"/>
      <c r="C13" s="80"/>
      <c r="D13" s="27" t="s">
        <v>101</v>
      </c>
      <c r="E13" s="27" t="s">
        <v>95</v>
      </c>
      <c r="F13" s="27" t="s">
        <v>56</v>
      </c>
      <c r="G13" s="24">
        <v>42003</v>
      </c>
      <c r="H13" s="83"/>
      <c r="I13" s="23" t="s">
        <v>65</v>
      </c>
      <c r="J13" s="23" t="s">
        <v>75</v>
      </c>
      <c r="K13" s="25"/>
      <c r="L13" s="23"/>
      <c r="M13" s="23"/>
      <c r="N13" s="23"/>
    </row>
    <row r="14" spans="1:14" s="10" customFormat="1" ht="142.5" customHeight="1" x14ac:dyDescent="0.2">
      <c r="A14" s="77"/>
      <c r="B14" s="80"/>
      <c r="C14" s="80"/>
      <c r="D14" s="23" t="s">
        <v>82</v>
      </c>
      <c r="E14" s="23" t="s">
        <v>96</v>
      </c>
      <c r="F14" s="23" t="s">
        <v>97</v>
      </c>
      <c r="G14" s="24">
        <v>42003</v>
      </c>
      <c r="H14" s="83"/>
      <c r="I14" s="23" t="s">
        <v>67</v>
      </c>
      <c r="J14" s="23" t="s">
        <v>76</v>
      </c>
      <c r="K14" s="25"/>
      <c r="L14" s="23"/>
      <c r="M14" s="23"/>
      <c r="N14" s="23"/>
    </row>
    <row r="15" spans="1:14" s="10" customFormat="1" ht="105.75" customHeight="1" x14ac:dyDescent="0.2">
      <c r="A15" s="77"/>
      <c r="B15" s="80"/>
      <c r="C15" s="80"/>
      <c r="D15" s="23" t="s">
        <v>83</v>
      </c>
      <c r="E15" s="23" t="s">
        <v>98</v>
      </c>
      <c r="F15" s="23" t="s">
        <v>57</v>
      </c>
      <c r="G15" s="24">
        <v>42003</v>
      </c>
      <c r="H15" s="83"/>
      <c r="I15" s="23" t="s">
        <v>69</v>
      </c>
      <c r="J15" s="23" t="s">
        <v>77</v>
      </c>
      <c r="K15" s="25"/>
      <c r="L15" s="23"/>
      <c r="M15" s="23"/>
      <c r="N15" s="23"/>
    </row>
    <row r="16" spans="1:14" s="10" customFormat="1" ht="102.75" customHeight="1" x14ac:dyDescent="0.2">
      <c r="A16" s="77"/>
      <c r="B16" s="80"/>
      <c r="C16" s="80"/>
      <c r="D16" s="23" t="s">
        <v>59</v>
      </c>
      <c r="E16" s="23" t="s">
        <v>60</v>
      </c>
      <c r="F16" s="23" t="s">
        <v>54</v>
      </c>
      <c r="G16" s="24">
        <v>42003</v>
      </c>
      <c r="H16" s="83"/>
      <c r="I16" s="23" t="s">
        <v>65</v>
      </c>
      <c r="J16" s="23" t="s">
        <v>75</v>
      </c>
      <c r="K16" s="25"/>
      <c r="L16" s="23"/>
      <c r="M16" s="23"/>
      <c r="N16" s="23"/>
    </row>
    <row r="17" spans="1:14" s="10" customFormat="1" ht="180" customHeight="1" x14ac:dyDescent="0.2">
      <c r="A17" s="77"/>
      <c r="B17" s="80"/>
      <c r="C17" s="80"/>
      <c r="D17" s="23" t="s">
        <v>84</v>
      </c>
      <c r="E17" s="23" t="s">
        <v>61</v>
      </c>
      <c r="F17" s="23" t="s">
        <v>62</v>
      </c>
      <c r="G17" s="24">
        <v>42003</v>
      </c>
      <c r="H17" s="83"/>
      <c r="I17" s="23" t="s">
        <v>65</v>
      </c>
      <c r="J17" s="23" t="s">
        <v>79</v>
      </c>
      <c r="K17" s="25"/>
      <c r="L17" s="23"/>
      <c r="M17" s="23"/>
      <c r="N17" s="23"/>
    </row>
    <row r="18" spans="1:14" s="10" customFormat="1" ht="75" customHeight="1" x14ac:dyDescent="0.2">
      <c r="A18" s="77"/>
      <c r="B18" s="80"/>
      <c r="C18" s="80"/>
      <c r="D18" s="23" t="s">
        <v>100</v>
      </c>
      <c r="E18" s="23" t="s">
        <v>99</v>
      </c>
      <c r="F18" s="23" t="s">
        <v>63</v>
      </c>
      <c r="G18" s="24">
        <v>42003</v>
      </c>
      <c r="H18" s="83"/>
      <c r="I18" s="23" t="s">
        <v>65</v>
      </c>
      <c r="J18" s="23" t="s">
        <v>75</v>
      </c>
      <c r="K18" s="25"/>
      <c r="L18" s="23"/>
      <c r="M18" s="23"/>
      <c r="N18" s="23"/>
    </row>
    <row r="19" spans="1:14" s="10" customFormat="1" ht="80.25" customHeight="1" x14ac:dyDescent="0.2">
      <c r="A19" s="77"/>
      <c r="B19" s="80"/>
      <c r="C19" s="80"/>
      <c r="D19" s="23" t="s">
        <v>85</v>
      </c>
      <c r="E19" s="23" t="s">
        <v>89</v>
      </c>
      <c r="F19" s="23" t="s">
        <v>64</v>
      </c>
      <c r="G19" s="24">
        <v>42003</v>
      </c>
      <c r="H19" s="83"/>
      <c r="I19" s="23" t="s">
        <v>65</v>
      </c>
      <c r="J19" s="23" t="s">
        <v>78</v>
      </c>
      <c r="K19" s="25"/>
      <c r="L19" s="23"/>
      <c r="M19" s="25"/>
      <c r="N19" s="25"/>
    </row>
    <row r="20" spans="1:14" s="10" customFormat="1" ht="68.25" customHeight="1" x14ac:dyDescent="0.2">
      <c r="A20" s="77"/>
      <c r="B20" s="80"/>
      <c r="C20" s="80"/>
      <c r="D20" s="26" t="s">
        <v>87</v>
      </c>
      <c r="E20" s="26" t="s">
        <v>88</v>
      </c>
      <c r="F20" s="26" t="s">
        <v>70</v>
      </c>
      <c r="G20" s="24">
        <v>42003</v>
      </c>
      <c r="H20" s="83"/>
      <c r="I20" s="23" t="s">
        <v>52</v>
      </c>
      <c r="J20" s="23" t="s">
        <v>75</v>
      </c>
      <c r="K20" s="26"/>
      <c r="L20" s="26"/>
      <c r="M20" s="26"/>
      <c r="N20" s="26"/>
    </row>
    <row r="21" spans="1:14" s="10" customFormat="1" ht="117.75" customHeight="1" x14ac:dyDescent="0.2">
      <c r="A21" s="77"/>
      <c r="B21" s="80"/>
      <c r="C21" s="80"/>
      <c r="D21" s="23" t="s">
        <v>49</v>
      </c>
      <c r="E21" s="23" t="s">
        <v>106</v>
      </c>
      <c r="F21" s="23" t="s">
        <v>105</v>
      </c>
      <c r="G21" s="24">
        <v>42003</v>
      </c>
      <c r="H21" s="83"/>
      <c r="I21" s="23" t="s">
        <v>71</v>
      </c>
      <c r="J21" s="23" t="s">
        <v>105</v>
      </c>
      <c r="K21" s="25"/>
      <c r="L21" s="23"/>
      <c r="M21" s="23"/>
      <c r="N21" s="23"/>
    </row>
    <row r="22" spans="1:14" s="10" customFormat="1" ht="46.5" customHeight="1" x14ac:dyDescent="0.2">
      <c r="A22" s="77"/>
      <c r="B22" s="80"/>
      <c r="C22" s="80"/>
      <c r="D22" s="23" t="s">
        <v>102</v>
      </c>
      <c r="E22" s="23" t="s">
        <v>103</v>
      </c>
      <c r="F22" s="23" t="s">
        <v>104</v>
      </c>
      <c r="G22" s="24">
        <v>41974</v>
      </c>
      <c r="H22" s="83"/>
      <c r="I22" s="23" t="s">
        <v>71</v>
      </c>
      <c r="J22" s="23" t="s">
        <v>107</v>
      </c>
      <c r="K22" s="25"/>
      <c r="L22" s="23"/>
      <c r="M22" s="23"/>
      <c r="N22" s="23"/>
    </row>
    <row r="23" spans="1:14" s="10" customFormat="1" ht="120" x14ac:dyDescent="0.2">
      <c r="A23" s="23" t="s">
        <v>16</v>
      </c>
      <c r="B23" s="81"/>
      <c r="C23" s="81"/>
      <c r="D23" s="23" t="s">
        <v>86</v>
      </c>
      <c r="E23" s="23" t="s">
        <v>58</v>
      </c>
      <c r="F23" s="23" t="s">
        <v>54</v>
      </c>
      <c r="G23" s="24">
        <v>42003</v>
      </c>
      <c r="H23" s="84"/>
      <c r="I23" s="23" t="s">
        <v>65</v>
      </c>
      <c r="J23" s="23" t="s">
        <v>75</v>
      </c>
      <c r="K23" s="25"/>
      <c r="L23" s="23"/>
      <c r="M23" s="23"/>
      <c r="N23" s="23"/>
    </row>
    <row r="24" spans="1:14" s="10" customFormat="1" x14ac:dyDescent="0.2">
      <c r="A24" s="11"/>
      <c r="B24" s="11"/>
      <c r="C24" s="11"/>
      <c r="D24" s="11"/>
      <c r="E24" s="11"/>
      <c r="F24" s="11"/>
      <c r="G24" s="12"/>
      <c r="H24" s="11"/>
      <c r="I24" s="11"/>
      <c r="J24" s="11"/>
      <c r="K24" s="13"/>
      <c r="L24" s="11"/>
      <c r="M24" s="11"/>
      <c r="N24" s="11"/>
    </row>
    <row r="25" spans="1:14" s="10" customFormat="1" x14ac:dyDescent="0.2">
      <c r="A25" s="11"/>
      <c r="B25" s="11"/>
      <c r="C25" s="11"/>
      <c r="D25" s="11"/>
      <c r="E25" s="11"/>
      <c r="F25" s="11"/>
      <c r="G25" s="12"/>
      <c r="H25" s="11"/>
      <c r="I25" s="11"/>
      <c r="J25" s="11"/>
      <c r="K25" s="13"/>
      <c r="L25" s="11"/>
      <c r="M25" s="11"/>
      <c r="N25" s="11"/>
    </row>
    <row r="26" spans="1:14" s="10" customFormat="1" x14ac:dyDescent="0.2">
      <c r="A26" s="11"/>
      <c r="B26" s="11"/>
      <c r="C26" s="11"/>
      <c r="D26" s="11"/>
      <c r="E26" s="11"/>
      <c r="F26" s="11"/>
      <c r="G26" s="12"/>
      <c r="H26" s="11"/>
      <c r="I26" s="11"/>
      <c r="J26" s="11"/>
      <c r="K26" s="13"/>
      <c r="L26" s="11"/>
      <c r="M26" s="11"/>
      <c r="N26" s="11"/>
    </row>
    <row r="27" spans="1:14" s="10" customFormat="1"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row>
    <row r="29" spans="1:14" ht="25.5" customHeight="1" x14ac:dyDescent="0.2">
      <c r="A29" s="16"/>
      <c r="B29" s="78" t="s">
        <v>52</v>
      </c>
      <c r="C29" s="78"/>
      <c r="D29" s="78"/>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mc:AlternateContent xmlns:mc="http://schemas.openxmlformats.org/markup-compatibility/2006">
      <mc:Choice Requires="x14">
        <oleObject shapeId="1026" r:id="rId4">
          <objectPr defaultSize="0" autoPict="0" r:id="rId5">
            <anchor moveWithCells="1" sizeWithCells="1">
              <from>
                <xdr:col>0</xdr:col>
                <xdr:colOff>200025</xdr:colOff>
                <xdr:row>0</xdr:row>
                <xdr:rowOff>133350</xdr:rowOff>
              </from>
              <to>
                <xdr:col>0</xdr:col>
                <xdr:colOff>2276475</xdr:colOff>
                <xdr:row>0</xdr:row>
                <xdr:rowOff>1485900</xdr:rowOff>
              </to>
            </anchor>
          </objectPr>
        </oleObject>
      </mc:Choice>
      <mc:Fallback>
        <oleObject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N29"/>
  <sheetViews>
    <sheetView view="pageBreakPreview" topLeftCell="A14" zoomScale="50" zoomScaleSheetLayoutView="50" workbookViewId="0">
      <selection activeCell="F23" sqref="F23"/>
    </sheetView>
  </sheetViews>
  <sheetFormatPr baseColWidth="10" defaultColWidth="11.5703125" defaultRowHeight="61.7" customHeight="1" x14ac:dyDescent="0.2"/>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x14ac:dyDescent="0.2">
      <c r="A1" s="85" t="s">
        <v>10</v>
      </c>
      <c r="B1" s="85"/>
      <c r="C1" s="85"/>
      <c r="D1" s="85"/>
      <c r="E1" s="85"/>
      <c r="F1" s="85"/>
      <c r="G1" s="85"/>
      <c r="H1" s="85"/>
      <c r="I1" s="85"/>
      <c r="J1" s="85"/>
      <c r="K1" s="85"/>
      <c r="L1" s="85"/>
      <c r="M1" s="85"/>
      <c r="N1" s="85"/>
    </row>
    <row r="2" spans="1:14" ht="55.5" customHeight="1" x14ac:dyDescent="0.2">
      <c r="A2" s="42" t="s">
        <v>3</v>
      </c>
      <c r="B2" s="86" t="s">
        <v>0</v>
      </c>
      <c r="C2" s="87"/>
      <c r="D2" s="87"/>
      <c r="E2" s="87"/>
      <c r="F2" s="87"/>
      <c r="G2" s="87"/>
      <c r="H2" s="87"/>
      <c r="I2" s="87"/>
      <c r="J2" s="87"/>
      <c r="K2" s="87"/>
      <c r="L2" s="87"/>
      <c r="M2" s="87"/>
      <c r="N2" s="88"/>
    </row>
    <row r="3" spans="1:14" ht="55.5" customHeight="1" x14ac:dyDescent="0.2">
      <c r="A3" s="42" t="s">
        <v>4</v>
      </c>
      <c r="B3" s="86" t="s">
        <v>1</v>
      </c>
      <c r="C3" s="87"/>
      <c r="D3" s="87"/>
      <c r="E3" s="87"/>
      <c r="F3" s="87"/>
      <c r="G3" s="87"/>
      <c r="H3" s="87"/>
      <c r="I3" s="87"/>
      <c r="J3" s="87"/>
      <c r="K3" s="87"/>
      <c r="L3" s="87"/>
      <c r="M3" s="87"/>
      <c r="N3" s="88"/>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262</v>
      </c>
      <c r="C5" s="14"/>
      <c r="D5" s="5"/>
      <c r="E5" s="5"/>
      <c r="F5" s="5"/>
      <c r="G5" s="5"/>
      <c r="H5" s="5"/>
      <c r="I5" s="5"/>
      <c r="J5" s="5"/>
      <c r="K5" s="5"/>
      <c r="L5" s="5"/>
      <c r="M5" s="5"/>
      <c r="N5" s="6" t="s">
        <v>271</v>
      </c>
    </row>
    <row r="6" spans="1:14" s="3" customFormat="1" ht="128.25" customHeight="1" x14ac:dyDescent="0.2">
      <c r="A6" s="42" t="s">
        <v>8</v>
      </c>
      <c r="B6" s="77" t="s">
        <v>263</v>
      </c>
      <c r="C6" s="77"/>
      <c r="D6" s="77"/>
      <c r="E6" s="77"/>
      <c r="F6" s="77"/>
      <c r="G6" s="77"/>
      <c r="H6" s="77" t="s">
        <v>264</v>
      </c>
      <c r="I6" s="89"/>
      <c r="J6" s="89"/>
      <c r="K6" s="89"/>
      <c r="L6" s="89"/>
      <c r="M6" s="89"/>
      <c r="N6" s="89"/>
    </row>
    <row r="7" spans="1:14" ht="33.75" customHeight="1" x14ac:dyDescent="0.2">
      <c r="A7" s="96" t="s">
        <v>204</v>
      </c>
      <c r="B7" s="96" t="s">
        <v>205</v>
      </c>
      <c r="C7" s="96" t="s">
        <v>206</v>
      </c>
      <c r="D7" s="96" t="s">
        <v>12</v>
      </c>
      <c r="E7" s="96" t="s">
        <v>13</v>
      </c>
      <c r="F7" s="96" t="s">
        <v>2</v>
      </c>
      <c r="G7" s="96" t="s">
        <v>9</v>
      </c>
      <c r="H7" s="96" t="s">
        <v>207</v>
      </c>
      <c r="I7" s="96" t="s">
        <v>7</v>
      </c>
      <c r="J7" s="96" t="s">
        <v>108</v>
      </c>
      <c r="K7" s="76" t="s">
        <v>269</v>
      </c>
      <c r="L7" s="76"/>
      <c r="M7" s="76" t="s">
        <v>270</v>
      </c>
      <c r="N7" s="76"/>
    </row>
    <row r="8" spans="1:14" ht="69.95" customHeight="1" x14ac:dyDescent="0.2">
      <c r="A8" s="96"/>
      <c r="B8" s="96"/>
      <c r="C8" s="96"/>
      <c r="D8" s="96"/>
      <c r="E8" s="96"/>
      <c r="F8" s="96"/>
      <c r="G8" s="96"/>
      <c r="H8" s="96"/>
      <c r="I8" s="96"/>
      <c r="J8" s="96"/>
      <c r="K8" s="46" t="s">
        <v>208</v>
      </c>
      <c r="L8" s="53" t="s">
        <v>272</v>
      </c>
      <c r="M8" s="46" t="s">
        <v>208</v>
      </c>
      <c r="N8" s="53" t="s">
        <v>272</v>
      </c>
    </row>
    <row r="9" spans="1:14" s="43" customFormat="1" ht="99" customHeight="1" x14ac:dyDescent="0.2">
      <c r="A9" s="93" t="s">
        <v>209</v>
      </c>
      <c r="B9" s="35" t="s">
        <v>265</v>
      </c>
      <c r="C9" s="47" t="s">
        <v>36</v>
      </c>
      <c r="D9" s="48" t="s">
        <v>266</v>
      </c>
      <c r="E9" s="48" t="s">
        <v>267</v>
      </c>
      <c r="F9" s="48" t="s">
        <v>210</v>
      </c>
      <c r="G9" s="49">
        <v>42004</v>
      </c>
      <c r="H9" s="90" t="s">
        <v>51</v>
      </c>
      <c r="I9" s="48" t="s">
        <v>212</v>
      </c>
      <c r="J9" s="48" t="s">
        <v>211</v>
      </c>
      <c r="K9" s="42"/>
      <c r="L9" s="42"/>
      <c r="M9" s="42"/>
      <c r="N9" s="42"/>
    </row>
    <row r="10" spans="1:14" s="43" customFormat="1" ht="59.25" customHeight="1" x14ac:dyDescent="0.2">
      <c r="A10" s="93"/>
      <c r="B10" s="94" t="s">
        <v>28</v>
      </c>
      <c r="C10" s="93" t="s">
        <v>37</v>
      </c>
      <c r="D10" s="48" t="s">
        <v>213</v>
      </c>
      <c r="E10" s="48" t="s">
        <v>214</v>
      </c>
      <c r="F10" s="48" t="s">
        <v>215</v>
      </c>
      <c r="G10" s="49">
        <v>42004</v>
      </c>
      <c r="H10" s="91"/>
      <c r="I10" s="48" t="s">
        <v>212</v>
      </c>
      <c r="J10" s="48" t="s">
        <v>216</v>
      </c>
      <c r="K10" s="30"/>
      <c r="L10" s="28"/>
      <c r="M10" s="28"/>
      <c r="N10" s="28"/>
    </row>
    <row r="11" spans="1:14" s="43" customFormat="1" ht="45" x14ac:dyDescent="0.2">
      <c r="A11" s="93"/>
      <c r="B11" s="94"/>
      <c r="C11" s="93"/>
      <c r="D11" s="48" t="s">
        <v>217</v>
      </c>
      <c r="E11" s="48" t="s">
        <v>218</v>
      </c>
      <c r="F11" s="48" t="s">
        <v>219</v>
      </c>
      <c r="G11" s="49">
        <v>41670</v>
      </c>
      <c r="H11" s="91"/>
      <c r="I11" s="48" t="s">
        <v>212</v>
      </c>
      <c r="J11" s="48" t="s">
        <v>220</v>
      </c>
      <c r="K11" s="30"/>
      <c r="L11" s="28"/>
      <c r="M11" s="28"/>
      <c r="N11" s="28"/>
    </row>
    <row r="12" spans="1:14" s="43" customFormat="1" ht="41.85" customHeight="1" x14ac:dyDescent="0.2">
      <c r="A12" s="93"/>
      <c r="B12" s="94"/>
      <c r="C12" s="93"/>
      <c r="D12" s="35" t="s">
        <v>221</v>
      </c>
      <c r="E12" s="35" t="s">
        <v>222</v>
      </c>
      <c r="F12" s="35" t="s">
        <v>223</v>
      </c>
      <c r="G12" s="49">
        <v>42004</v>
      </c>
      <c r="H12" s="91"/>
      <c r="I12" s="48" t="s">
        <v>212</v>
      </c>
      <c r="J12" s="48" t="s">
        <v>224</v>
      </c>
      <c r="K12" s="30"/>
      <c r="L12" s="28"/>
      <c r="M12" s="28"/>
      <c r="N12" s="28"/>
    </row>
    <row r="13" spans="1:14" s="43" customFormat="1" ht="50.65" customHeight="1" x14ac:dyDescent="0.2">
      <c r="A13" s="93"/>
      <c r="B13" s="94"/>
      <c r="C13" s="93"/>
      <c r="D13" s="48" t="s">
        <v>225</v>
      </c>
      <c r="E13" s="28" t="s">
        <v>226</v>
      </c>
      <c r="F13" s="28" t="s">
        <v>227</v>
      </c>
      <c r="G13" s="49">
        <v>42004</v>
      </c>
      <c r="H13" s="91"/>
      <c r="I13" s="48" t="s">
        <v>212</v>
      </c>
      <c r="J13" s="48" t="s">
        <v>224</v>
      </c>
      <c r="K13" s="30"/>
      <c r="L13" s="28"/>
      <c r="M13" s="28"/>
      <c r="N13" s="28"/>
    </row>
    <row r="14" spans="1:14" s="43" customFormat="1" ht="96.75" customHeight="1" x14ac:dyDescent="0.2">
      <c r="A14" s="93"/>
      <c r="B14" s="50" t="s">
        <v>23</v>
      </c>
      <c r="C14" s="93"/>
      <c r="D14" s="48" t="s">
        <v>228</v>
      </c>
      <c r="E14" s="28" t="s">
        <v>229</v>
      </c>
      <c r="F14" s="48" t="s">
        <v>230</v>
      </c>
      <c r="G14" s="49">
        <v>42004</v>
      </c>
      <c r="H14" s="91"/>
      <c r="I14" s="48" t="s">
        <v>212</v>
      </c>
      <c r="J14" s="48" t="s">
        <v>231</v>
      </c>
      <c r="K14" s="30"/>
      <c r="L14" s="28"/>
      <c r="M14" s="28"/>
      <c r="N14" s="28"/>
    </row>
    <row r="15" spans="1:14" s="43" customFormat="1" ht="87.75" customHeight="1" x14ac:dyDescent="0.2">
      <c r="A15" s="93"/>
      <c r="B15" s="95" t="s">
        <v>232</v>
      </c>
      <c r="C15" s="95" t="s">
        <v>36</v>
      </c>
      <c r="D15" s="48" t="s">
        <v>233</v>
      </c>
      <c r="E15" s="48" t="s">
        <v>234</v>
      </c>
      <c r="F15" s="48" t="s">
        <v>219</v>
      </c>
      <c r="G15" s="49">
        <v>42004</v>
      </c>
      <c r="H15" s="91"/>
      <c r="I15" s="48" t="s">
        <v>212</v>
      </c>
      <c r="J15" s="48" t="s">
        <v>220</v>
      </c>
      <c r="K15" s="30"/>
      <c r="L15" s="28"/>
      <c r="M15" s="28"/>
      <c r="N15" s="28"/>
    </row>
    <row r="16" spans="1:14" s="43" customFormat="1" ht="45" x14ac:dyDescent="0.2">
      <c r="A16" s="93"/>
      <c r="B16" s="95"/>
      <c r="C16" s="95"/>
      <c r="D16" s="48" t="s">
        <v>235</v>
      </c>
      <c r="E16" s="48" t="s">
        <v>236</v>
      </c>
      <c r="F16" s="48" t="s">
        <v>237</v>
      </c>
      <c r="G16" s="49">
        <v>42004</v>
      </c>
      <c r="H16" s="91"/>
      <c r="I16" s="48" t="s">
        <v>212</v>
      </c>
      <c r="J16" s="48" t="s">
        <v>220</v>
      </c>
      <c r="K16" s="30"/>
      <c r="L16" s="28"/>
      <c r="M16" s="28"/>
      <c r="N16" s="28"/>
    </row>
    <row r="17" spans="1:14" s="43" customFormat="1" ht="40.35" customHeight="1" x14ac:dyDescent="0.2">
      <c r="A17" s="93"/>
      <c r="B17" s="95"/>
      <c r="C17" s="95"/>
      <c r="D17" s="48" t="s">
        <v>238</v>
      </c>
      <c r="E17" s="48" t="s">
        <v>239</v>
      </c>
      <c r="F17" s="48" t="s">
        <v>240</v>
      </c>
      <c r="G17" s="49">
        <v>42004</v>
      </c>
      <c r="H17" s="91"/>
      <c r="I17" s="48"/>
      <c r="J17" s="48" t="s">
        <v>231</v>
      </c>
      <c r="K17" s="30"/>
      <c r="L17" s="28"/>
      <c r="M17" s="28"/>
      <c r="N17" s="28"/>
    </row>
    <row r="18" spans="1:14" s="43" customFormat="1" ht="45" x14ac:dyDescent="0.2">
      <c r="A18" s="93"/>
      <c r="B18" s="95"/>
      <c r="C18" s="95"/>
      <c r="D18" s="48" t="s">
        <v>241</v>
      </c>
      <c r="E18" s="48" t="s">
        <v>242</v>
      </c>
      <c r="F18" s="48" t="s">
        <v>243</v>
      </c>
      <c r="G18" s="49">
        <v>42004</v>
      </c>
      <c r="H18" s="91"/>
      <c r="I18" s="48" t="s">
        <v>212</v>
      </c>
      <c r="J18" s="48" t="s">
        <v>220</v>
      </c>
      <c r="K18" s="30"/>
      <c r="L18" s="28"/>
      <c r="M18" s="28"/>
      <c r="N18" s="28"/>
    </row>
    <row r="19" spans="1:14" s="43" customFormat="1" ht="45" x14ac:dyDescent="0.2">
      <c r="A19" s="93"/>
      <c r="B19" s="95"/>
      <c r="C19" s="95"/>
      <c r="D19" s="48" t="s">
        <v>244</v>
      </c>
      <c r="E19" s="48" t="s">
        <v>245</v>
      </c>
      <c r="F19" s="48" t="s">
        <v>243</v>
      </c>
      <c r="G19" s="49">
        <v>42004</v>
      </c>
      <c r="H19" s="91"/>
      <c r="I19" s="48" t="s">
        <v>212</v>
      </c>
      <c r="J19" s="48" t="s">
        <v>220</v>
      </c>
      <c r="K19" s="30"/>
      <c r="L19" s="28"/>
      <c r="M19" s="28"/>
      <c r="N19" s="28"/>
    </row>
    <row r="20" spans="1:14" s="43" customFormat="1" ht="74.25" customHeight="1" x14ac:dyDescent="0.2">
      <c r="A20" s="93"/>
      <c r="B20" s="48" t="s">
        <v>29</v>
      </c>
      <c r="C20" s="48" t="s">
        <v>36</v>
      </c>
      <c r="D20" s="48" t="s">
        <v>246</v>
      </c>
      <c r="E20" s="28" t="s">
        <v>247</v>
      </c>
      <c r="F20" s="54" t="s">
        <v>248</v>
      </c>
      <c r="G20" s="49">
        <v>42004</v>
      </c>
      <c r="H20" s="91"/>
      <c r="I20" s="48" t="s">
        <v>212</v>
      </c>
      <c r="J20" s="51" t="s">
        <v>249</v>
      </c>
      <c r="K20" s="30"/>
      <c r="L20" s="28"/>
      <c r="M20" s="28"/>
      <c r="N20" s="28"/>
    </row>
    <row r="21" spans="1:14" s="43" customFormat="1" ht="94.9" customHeight="1" x14ac:dyDescent="0.2">
      <c r="A21" s="93"/>
      <c r="B21" s="48" t="s">
        <v>47</v>
      </c>
      <c r="C21" s="48" t="s">
        <v>37</v>
      </c>
      <c r="D21" s="48" t="s">
        <v>250</v>
      </c>
      <c r="E21" s="28" t="s">
        <v>251</v>
      </c>
      <c r="F21" s="48" t="s">
        <v>252</v>
      </c>
      <c r="G21" s="49">
        <v>42004</v>
      </c>
      <c r="H21" s="92"/>
      <c r="I21" s="48" t="s">
        <v>212</v>
      </c>
      <c r="J21" s="48" t="s">
        <v>253</v>
      </c>
      <c r="K21" s="30"/>
      <c r="L21" s="28"/>
      <c r="M21" s="28"/>
      <c r="N21" s="28"/>
    </row>
    <row r="22" spans="1:14" s="43" customFormat="1" ht="49.35" customHeight="1" x14ac:dyDescent="0.2">
      <c r="A22" s="93"/>
      <c r="B22" s="93" t="s">
        <v>28</v>
      </c>
      <c r="C22" s="93" t="s">
        <v>37</v>
      </c>
      <c r="D22" s="48" t="s">
        <v>254</v>
      </c>
      <c r="E22" s="28" t="s">
        <v>255</v>
      </c>
      <c r="F22" s="48" t="s">
        <v>256</v>
      </c>
      <c r="G22" s="49">
        <v>42004</v>
      </c>
      <c r="H22" s="52" t="s">
        <v>258</v>
      </c>
      <c r="I22" s="48" t="s">
        <v>212</v>
      </c>
      <c r="J22" s="48" t="s">
        <v>257</v>
      </c>
      <c r="K22" s="30"/>
      <c r="L22" s="28"/>
      <c r="M22" s="28"/>
      <c r="N22" s="28"/>
    </row>
    <row r="23" spans="1:14" s="43" customFormat="1" ht="61.7" customHeight="1" x14ac:dyDescent="0.2">
      <c r="A23" s="93"/>
      <c r="B23" s="93"/>
      <c r="C23" s="93"/>
      <c r="D23" s="48" t="s">
        <v>259</v>
      </c>
      <c r="E23" s="28" t="s">
        <v>260</v>
      </c>
      <c r="F23" s="48" t="s">
        <v>261</v>
      </c>
      <c r="G23" s="49">
        <v>42004</v>
      </c>
      <c r="H23" s="52" t="s">
        <v>258</v>
      </c>
      <c r="I23" s="48" t="s">
        <v>212</v>
      </c>
      <c r="J23" s="48" t="s">
        <v>257</v>
      </c>
      <c r="K23" s="30"/>
      <c r="L23" s="28"/>
      <c r="M23" s="28"/>
      <c r="N23" s="28"/>
    </row>
    <row r="24" spans="1:14" s="10" customFormat="1" ht="12.75" x14ac:dyDescent="0.2">
      <c r="A24" s="11"/>
      <c r="B24" s="11"/>
      <c r="C24" s="11"/>
      <c r="D24" s="11"/>
      <c r="E24" s="11"/>
      <c r="F24" s="11"/>
      <c r="G24" s="12"/>
      <c r="H24" s="11"/>
      <c r="I24" s="11"/>
      <c r="J24" s="11"/>
      <c r="K24" s="13"/>
      <c r="L24" s="11"/>
      <c r="M24" s="11"/>
      <c r="N24" s="11"/>
    </row>
    <row r="25" spans="1:14" s="10" customFormat="1" ht="12.75" x14ac:dyDescent="0.2">
      <c r="A25" s="11"/>
      <c r="B25" s="11"/>
      <c r="C25" s="11"/>
      <c r="D25" s="11"/>
      <c r="E25" s="11"/>
      <c r="F25" s="11"/>
      <c r="G25" s="12"/>
      <c r="H25" s="11"/>
      <c r="I25" s="11"/>
      <c r="J25" s="11"/>
      <c r="K25" s="13"/>
      <c r="L25" s="11"/>
      <c r="M25" s="11"/>
      <c r="N25" s="11"/>
    </row>
    <row r="26" spans="1:14" s="10" customFormat="1" ht="12.75" x14ac:dyDescent="0.2">
      <c r="A26" s="11"/>
      <c r="B26" s="11"/>
      <c r="C26" s="11"/>
      <c r="D26" s="11"/>
      <c r="E26" s="11"/>
      <c r="F26" s="11"/>
      <c r="G26" s="12"/>
      <c r="H26" s="11"/>
      <c r="I26" s="11"/>
      <c r="J26" s="11"/>
      <c r="K26" s="13"/>
      <c r="L26" s="11"/>
      <c r="M26" s="11"/>
      <c r="N26" s="11"/>
    </row>
    <row r="27" spans="1:14" s="10" customFormat="1" ht="12.75"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c r="J28" s="1"/>
      <c r="K28" s="1"/>
    </row>
    <row r="29" spans="1:14" ht="25.5" customHeight="1" x14ac:dyDescent="0.2">
      <c r="A29" s="16"/>
      <c r="B29" s="78" t="s">
        <v>212</v>
      </c>
      <c r="C29" s="78"/>
      <c r="D29" s="78"/>
      <c r="J29" s="1"/>
      <c r="K29" s="1"/>
    </row>
  </sheetData>
  <sheetProtection selectLockedCells="1" selectUnlockedCells="1"/>
  <mergeCells count="26">
    <mergeCell ref="H7:H8"/>
    <mergeCell ref="I7:I8"/>
    <mergeCell ref="K7:L7"/>
    <mergeCell ref="M7:N7"/>
    <mergeCell ref="A7:A8"/>
    <mergeCell ref="B7:B8"/>
    <mergeCell ref="C7:C8"/>
    <mergeCell ref="D7:D8"/>
    <mergeCell ref="E7:E8"/>
    <mergeCell ref="F7:F8"/>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0</xdr:col>
                <xdr:colOff>200025</xdr:colOff>
                <xdr:row>0</xdr:row>
                <xdr:rowOff>133350</xdr:rowOff>
              </from>
              <to>
                <xdr:col>1</xdr:col>
                <xdr:colOff>2276475</xdr:colOff>
                <xdr:row>1</xdr:row>
                <xdr:rowOff>1485900</xdr:rowOff>
              </to>
            </anchor>
          </objectPr>
        </oleObject>
      </mc:Choice>
      <mc:Fallback>
        <oleObject shapeId="512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N27"/>
  <sheetViews>
    <sheetView view="pageBreakPreview" topLeftCell="B16" zoomScale="55" zoomScaleSheetLayoutView="55" workbookViewId="0">
      <selection activeCell="E21" sqref="E21"/>
    </sheetView>
  </sheetViews>
  <sheetFormatPr baseColWidth="10" defaultColWidth="11.5703125" defaultRowHeight="12.75" x14ac:dyDescent="0.2"/>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x14ac:dyDescent="0.2">
      <c r="A1" s="85" t="s">
        <v>10</v>
      </c>
      <c r="B1" s="85"/>
      <c r="C1" s="85"/>
      <c r="D1" s="85"/>
      <c r="E1" s="85"/>
      <c r="F1" s="85"/>
      <c r="G1" s="85"/>
      <c r="H1" s="85"/>
      <c r="I1" s="85"/>
      <c r="J1" s="85"/>
      <c r="K1" s="85"/>
      <c r="L1" s="85"/>
      <c r="M1" s="85"/>
      <c r="N1" s="85"/>
    </row>
    <row r="2" spans="1:14" ht="35.25" customHeight="1" x14ac:dyDescent="0.2">
      <c r="A2" s="17" t="s">
        <v>3</v>
      </c>
      <c r="B2" s="77" t="s">
        <v>0</v>
      </c>
      <c r="C2" s="77"/>
      <c r="D2" s="77"/>
      <c r="E2" s="77"/>
      <c r="F2" s="77"/>
      <c r="G2" s="77"/>
      <c r="H2" s="77"/>
      <c r="I2" s="77"/>
      <c r="J2" s="77"/>
      <c r="K2" s="77"/>
      <c r="L2" s="77"/>
      <c r="M2" s="77"/>
      <c r="N2" s="77"/>
    </row>
    <row r="3" spans="1:14" ht="35.25" customHeight="1" x14ac:dyDescent="0.2">
      <c r="A3" s="17" t="s">
        <v>4</v>
      </c>
      <c r="B3" s="77" t="s">
        <v>1</v>
      </c>
      <c r="C3" s="77"/>
      <c r="D3" s="77"/>
      <c r="E3" s="77"/>
      <c r="F3" s="77"/>
      <c r="G3" s="77"/>
      <c r="H3" s="77"/>
      <c r="I3" s="77"/>
      <c r="J3" s="77"/>
      <c r="K3" s="77"/>
      <c r="L3" s="77"/>
      <c r="M3" s="77"/>
      <c r="N3" s="77"/>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198</v>
      </c>
      <c r="C5" s="14"/>
      <c r="D5" s="5"/>
      <c r="E5" s="5"/>
      <c r="F5" s="5"/>
      <c r="G5" s="5"/>
      <c r="H5" s="5"/>
      <c r="I5" s="5"/>
      <c r="J5" s="5"/>
      <c r="K5" s="5"/>
      <c r="L5" s="5"/>
      <c r="M5" s="5"/>
      <c r="N5" s="6" t="s">
        <v>271</v>
      </c>
    </row>
    <row r="6" spans="1:14" s="3" customFormat="1" ht="191.25" customHeight="1" x14ac:dyDescent="0.2">
      <c r="A6" s="17" t="s">
        <v>8</v>
      </c>
      <c r="B6" s="77" t="s">
        <v>200</v>
      </c>
      <c r="C6" s="77"/>
      <c r="D6" s="77"/>
      <c r="E6" s="77"/>
      <c r="F6" s="77"/>
      <c r="G6" s="77"/>
      <c r="H6" s="77" t="s">
        <v>201</v>
      </c>
      <c r="I6" s="77"/>
      <c r="J6" s="89"/>
      <c r="K6" s="89"/>
      <c r="L6" s="89"/>
      <c r="M6" s="89"/>
      <c r="N6" s="89"/>
    </row>
    <row r="7" spans="1:14" s="2" customFormat="1" ht="24" customHeight="1" x14ac:dyDescent="0.2">
      <c r="A7" s="76" t="s">
        <v>190</v>
      </c>
      <c r="B7" s="76" t="s">
        <v>191</v>
      </c>
      <c r="C7" s="76" t="s">
        <v>192</v>
      </c>
      <c r="D7" s="76" t="s">
        <v>12</v>
      </c>
      <c r="E7" s="76" t="s">
        <v>13</v>
      </c>
      <c r="F7" s="76" t="s">
        <v>2</v>
      </c>
      <c r="G7" s="76" t="s">
        <v>9</v>
      </c>
      <c r="H7" s="76" t="s">
        <v>193</v>
      </c>
      <c r="I7" s="76" t="s">
        <v>7</v>
      </c>
      <c r="J7" s="76" t="s">
        <v>108</v>
      </c>
      <c r="K7" s="76" t="s">
        <v>269</v>
      </c>
      <c r="L7" s="76"/>
      <c r="M7" s="76" t="s">
        <v>270</v>
      </c>
      <c r="N7" s="76"/>
    </row>
    <row r="8" spans="1:14" ht="15.75" x14ac:dyDescent="0.2">
      <c r="A8" s="76"/>
      <c r="B8" s="76"/>
      <c r="C8" s="76"/>
      <c r="D8" s="76"/>
      <c r="E8" s="76"/>
      <c r="F8" s="76"/>
      <c r="G8" s="76"/>
      <c r="H8" s="76"/>
      <c r="I8" s="76"/>
      <c r="J8" s="76"/>
      <c r="K8" s="21" t="s">
        <v>14</v>
      </c>
      <c r="L8" s="53" t="s">
        <v>272</v>
      </c>
      <c r="M8" s="21" t="s">
        <v>14</v>
      </c>
      <c r="N8" s="53" t="s">
        <v>272</v>
      </c>
    </row>
    <row r="9" spans="1:14" ht="58.5" customHeight="1" x14ac:dyDescent="0.2">
      <c r="A9" s="77" t="s">
        <v>109</v>
      </c>
      <c r="B9" s="77" t="s">
        <v>110</v>
      </c>
      <c r="C9" s="89" t="s">
        <v>111</v>
      </c>
      <c r="D9" s="28" t="s">
        <v>112</v>
      </c>
      <c r="E9" s="28" t="s">
        <v>113</v>
      </c>
      <c r="F9" s="28" t="s">
        <v>114</v>
      </c>
      <c r="G9" s="40" t="s">
        <v>116</v>
      </c>
      <c r="H9" s="17" t="s">
        <v>117</v>
      </c>
      <c r="I9" s="17" t="s">
        <v>118</v>
      </c>
      <c r="J9" s="28" t="s">
        <v>115</v>
      </c>
      <c r="K9" s="17"/>
      <c r="L9" s="17"/>
      <c r="M9" s="17"/>
      <c r="N9" s="17"/>
    </row>
    <row r="10" spans="1:14" ht="66" customHeight="1" x14ac:dyDescent="0.2">
      <c r="A10" s="77"/>
      <c r="B10" s="77"/>
      <c r="C10" s="89"/>
      <c r="D10" s="28" t="s">
        <v>119</v>
      </c>
      <c r="E10" s="28" t="s">
        <v>120</v>
      </c>
      <c r="F10" s="28" t="s">
        <v>121</v>
      </c>
      <c r="G10" s="40" t="s">
        <v>116</v>
      </c>
      <c r="H10" s="17" t="s">
        <v>117</v>
      </c>
      <c r="I10" s="17" t="s">
        <v>123</v>
      </c>
      <c r="J10" s="28" t="s">
        <v>122</v>
      </c>
      <c r="K10" s="17"/>
      <c r="L10" s="17"/>
      <c r="M10" s="17"/>
      <c r="N10" s="17"/>
    </row>
    <row r="11" spans="1:14" ht="99" customHeight="1" x14ac:dyDescent="0.2">
      <c r="A11" s="77"/>
      <c r="B11" s="77"/>
      <c r="C11" s="89"/>
      <c r="D11" s="29" t="s">
        <v>124</v>
      </c>
      <c r="E11" s="39" t="s">
        <v>194</v>
      </c>
      <c r="F11" s="28" t="s">
        <v>195</v>
      </c>
      <c r="G11" s="40" t="s">
        <v>116</v>
      </c>
      <c r="H11" s="17" t="s">
        <v>117</v>
      </c>
      <c r="I11" s="28" t="s">
        <v>126</v>
      </c>
      <c r="J11" s="28" t="s">
        <v>125</v>
      </c>
      <c r="K11" s="31"/>
      <c r="L11" s="17"/>
      <c r="M11" s="17"/>
      <c r="N11" s="17"/>
    </row>
    <row r="12" spans="1:14" ht="89.25" customHeight="1" x14ac:dyDescent="0.2">
      <c r="A12" s="77"/>
      <c r="B12" s="77"/>
      <c r="C12" s="89"/>
      <c r="D12" s="29" t="s">
        <v>127</v>
      </c>
      <c r="E12" s="28" t="s">
        <v>128</v>
      </c>
      <c r="F12" s="28" t="s">
        <v>129</v>
      </c>
      <c r="G12" s="40" t="s">
        <v>116</v>
      </c>
      <c r="H12" s="17" t="s">
        <v>268</v>
      </c>
      <c r="I12" s="28" t="s">
        <v>131</v>
      </c>
      <c r="J12" s="28" t="s">
        <v>130</v>
      </c>
      <c r="K12" s="31"/>
      <c r="L12" s="17"/>
      <c r="M12" s="17"/>
      <c r="N12" s="17"/>
    </row>
    <row r="13" spans="1:14" ht="36.75" customHeight="1" x14ac:dyDescent="0.2">
      <c r="A13" s="77"/>
      <c r="B13" s="77"/>
      <c r="C13" s="89"/>
      <c r="D13" s="97" t="s">
        <v>132</v>
      </c>
      <c r="E13" s="28" t="s">
        <v>133</v>
      </c>
      <c r="F13" s="28" t="s">
        <v>134</v>
      </c>
      <c r="G13" s="40" t="s">
        <v>116</v>
      </c>
      <c r="H13" s="17" t="s">
        <v>117</v>
      </c>
      <c r="I13" s="28" t="s">
        <v>135</v>
      </c>
      <c r="J13" s="28" t="s">
        <v>130</v>
      </c>
      <c r="K13" s="31"/>
      <c r="L13" s="17"/>
      <c r="M13" s="17"/>
      <c r="N13" s="17"/>
    </row>
    <row r="14" spans="1:14" ht="39" customHeight="1" x14ac:dyDescent="0.2">
      <c r="A14" s="77"/>
      <c r="B14" s="77"/>
      <c r="C14" s="89"/>
      <c r="D14" s="97"/>
      <c r="E14" s="28" t="s">
        <v>136</v>
      </c>
      <c r="F14" s="28" t="s">
        <v>137</v>
      </c>
      <c r="G14" s="40" t="s">
        <v>116</v>
      </c>
      <c r="H14" s="32" t="s">
        <v>139</v>
      </c>
      <c r="I14" s="28" t="s">
        <v>135</v>
      </c>
      <c r="J14" s="28" t="s">
        <v>138</v>
      </c>
      <c r="K14" s="31"/>
      <c r="L14" s="17"/>
      <c r="M14" s="17"/>
      <c r="N14" s="17"/>
    </row>
    <row r="15" spans="1:14" ht="86.25" customHeight="1" x14ac:dyDescent="0.2">
      <c r="A15" s="77"/>
      <c r="B15" s="77"/>
      <c r="C15" s="89"/>
      <c r="D15" s="29" t="s">
        <v>140</v>
      </c>
      <c r="E15" s="28" t="s">
        <v>141</v>
      </c>
      <c r="F15" s="28" t="s">
        <v>142</v>
      </c>
      <c r="G15" s="40" t="s">
        <v>116</v>
      </c>
      <c r="H15" s="17" t="s">
        <v>268</v>
      </c>
      <c r="I15" s="28" t="s">
        <v>144</v>
      </c>
      <c r="J15" s="28" t="s">
        <v>143</v>
      </c>
      <c r="K15" s="31"/>
      <c r="L15" s="17"/>
      <c r="M15" s="17"/>
      <c r="N15" s="17"/>
    </row>
    <row r="16" spans="1:14" ht="66" customHeight="1" x14ac:dyDescent="0.2">
      <c r="A16" s="77"/>
      <c r="B16" s="77"/>
      <c r="C16" s="89"/>
      <c r="D16" s="29" t="s">
        <v>145</v>
      </c>
      <c r="E16" s="28" t="s">
        <v>146</v>
      </c>
      <c r="F16" s="28" t="s">
        <v>147</v>
      </c>
      <c r="G16" s="40" t="s">
        <v>116</v>
      </c>
      <c r="H16" s="17" t="s">
        <v>117</v>
      </c>
      <c r="I16" s="28" t="s">
        <v>123</v>
      </c>
      <c r="J16" s="28" t="s">
        <v>148</v>
      </c>
      <c r="K16" s="31"/>
      <c r="L16" s="17"/>
      <c r="M16" s="17"/>
      <c r="N16" s="17"/>
    </row>
    <row r="17" spans="1:14" ht="66" customHeight="1" x14ac:dyDescent="0.2">
      <c r="A17" s="77"/>
      <c r="B17" s="77"/>
      <c r="C17" s="89"/>
      <c r="D17" s="29" t="s">
        <v>149</v>
      </c>
      <c r="E17" s="28" t="s">
        <v>150</v>
      </c>
      <c r="F17" s="28" t="s">
        <v>151</v>
      </c>
      <c r="G17" s="40" t="s">
        <v>116</v>
      </c>
      <c r="H17" s="17" t="s">
        <v>117</v>
      </c>
      <c r="I17" s="28" t="s">
        <v>123</v>
      </c>
      <c r="J17" s="28" t="s">
        <v>152</v>
      </c>
      <c r="K17" s="31"/>
      <c r="L17" s="17"/>
      <c r="M17" s="17"/>
      <c r="N17" s="17"/>
    </row>
    <row r="18" spans="1:14" ht="171" customHeight="1" x14ac:dyDescent="0.2">
      <c r="A18" s="77"/>
      <c r="B18" s="77"/>
      <c r="C18" s="89"/>
      <c r="D18" s="33" t="s">
        <v>153</v>
      </c>
      <c r="E18" s="34" t="s">
        <v>196</v>
      </c>
      <c r="F18" s="34" t="s">
        <v>154</v>
      </c>
      <c r="G18" s="17" t="s">
        <v>197</v>
      </c>
      <c r="H18" s="17" t="s">
        <v>268</v>
      </c>
      <c r="I18" s="36" t="s">
        <v>123</v>
      </c>
      <c r="J18" s="35" t="s">
        <v>155</v>
      </c>
      <c r="K18" s="31"/>
      <c r="L18" s="17"/>
      <c r="M18" s="17"/>
      <c r="N18" s="17"/>
    </row>
    <row r="19" spans="1:14" ht="90" customHeight="1" x14ac:dyDescent="0.2">
      <c r="A19" s="77" t="s">
        <v>19</v>
      </c>
      <c r="B19" s="77"/>
      <c r="C19" s="89"/>
      <c r="D19" s="37" t="s">
        <v>156</v>
      </c>
      <c r="E19" s="17" t="s">
        <v>157</v>
      </c>
      <c r="F19" s="17" t="s">
        <v>158</v>
      </c>
      <c r="G19" s="40" t="s">
        <v>116</v>
      </c>
      <c r="H19" s="17" t="s">
        <v>117</v>
      </c>
      <c r="I19" s="36"/>
      <c r="J19" s="17" t="s">
        <v>159</v>
      </c>
      <c r="K19" s="31"/>
      <c r="L19" s="17"/>
      <c r="M19" s="17"/>
      <c r="N19" s="17"/>
    </row>
    <row r="20" spans="1:14" ht="87" customHeight="1" x14ac:dyDescent="0.2">
      <c r="A20" s="77"/>
      <c r="B20" s="77"/>
      <c r="C20" s="89"/>
      <c r="D20" s="38" t="s">
        <v>160</v>
      </c>
      <c r="E20" s="38" t="s">
        <v>161</v>
      </c>
      <c r="F20" s="38" t="s">
        <v>162</v>
      </c>
      <c r="G20" s="40" t="s">
        <v>116</v>
      </c>
      <c r="H20" s="38" t="s">
        <v>117</v>
      </c>
      <c r="I20" s="17" t="s">
        <v>123</v>
      </c>
      <c r="J20" s="38" t="s">
        <v>163</v>
      </c>
      <c r="K20" s="30"/>
      <c r="L20" s="17"/>
      <c r="M20" s="17"/>
      <c r="N20" s="17"/>
    </row>
    <row r="21" spans="1:14" ht="95.25" customHeight="1" x14ac:dyDescent="0.2">
      <c r="A21" s="77"/>
      <c r="B21" s="77"/>
      <c r="C21" s="89"/>
      <c r="D21" s="17" t="s">
        <v>164</v>
      </c>
      <c r="E21" s="17" t="s">
        <v>164</v>
      </c>
      <c r="F21" s="17" t="s">
        <v>165</v>
      </c>
      <c r="G21" s="40" t="s">
        <v>116</v>
      </c>
      <c r="H21" s="17" t="s">
        <v>166</v>
      </c>
      <c r="I21" s="17" t="s">
        <v>167</v>
      </c>
      <c r="J21" s="17" t="s">
        <v>165</v>
      </c>
      <c r="K21" s="30"/>
      <c r="L21" s="17"/>
      <c r="M21" s="17"/>
      <c r="N21" s="17"/>
    </row>
    <row r="26" spans="1:14" ht="18" x14ac:dyDescent="0.2">
      <c r="A26" s="16" t="s">
        <v>11</v>
      </c>
      <c r="B26" s="41"/>
      <c r="C26" s="41"/>
      <c r="D26" s="41"/>
    </row>
    <row r="27" spans="1:14" ht="30" customHeight="1" x14ac:dyDescent="0.2">
      <c r="A27" s="16"/>
      <c r="B27" s="78" t="s">
        <v>203</v>
      </c>
      <c r="C27" s="78"/>
      <c r="D27" s="78"/>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85725</xdr:colOff>
                <xdr:row>0</xdr:row>
                <xdr:rowOff>133350</xdr:rowOff>
              </from>
              <to>
                <xdr:col>1</xdr:col>
                <xdr:colOff>123825</xdr:colOff>
                <xdr:row>0</xdr:row>
                <xdr:rowOff>1371600</xdr:rowOff>
              </to>
            </anchor>
          </objectPr>
        </oleObject>
      </mc:Choice>
      <mc:Fallback>
        <oleObject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N20"/>
  <sheetViews>
    <sheetView view="pageBreakPreview" topLeftCell="B7" zoomScale="57" zoomScaleSheetLayoutView="57" workbookViewId="0">
      <selection activeCell="E9" sqref="E9"/>
    </sheetView>
  </sheetViews>
  <sheetFormatPr baseColWidth="10" defaultColWidth="11.5703125" defaultRowHeight="12.75" x14ac:dyDescent="0.2"/>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x14ac:dyDescent="0.2">
      <c r="A1" s="85" t="s">
        <v>10</v>
      </c>
      <c r="B1" s="85"/>
      <c r="C1" s="85"/>
      <c r="D1" s="85"/>
      <c r="E1" s="85"/>
      <c r="F1" s="85"/>
      <c r="G1" s="85"/>
      <c r="H1" s="85"/>
      <c r="I1" s="85"/>
      <c r="J1" s="85"/>
      <c r="K1" s="85"/>
      <c r="L1" s="85"/>
      <c r="M1" s="85"/>
      <c r="N1" s="85"/>
    </row>
    <row r="2" spans="1:14" ht="32.25" customHeight="1" x14ac:dyDescent="0.2">
      <c r="A2" s="20" t="s">
        <v>3</v>
      </c>
      <c r="B2" s="77" t="s">
        <v>0</v>
      </c>
      <c r="C2" s="77"/>
      <c r="D2" s="77"/>
      <c r="E2" s="77"/>
      <c r="F2" s="77"/>
      <c r="G2" s="77"/>
      <c r="H2" s="77"/>
      <c r="I2" s="77"/>
      <c r="J2" s="77"/>
      <c r="K2" s="77"/>
      <c r="L2" s="77"/>
      <c r="M2" s="77"/>
      <c r="N2" s="77"/>
    </row>
    <row r="3" spans="1:14" ht="32.25" customHeight="1" x14ac:dyDescent="0.2">
      <c r="A3" s="20" t="s">
        <v>4</v>
      </c>
      <c r="B3" s="77" t="s">
        <v>1</v>
      </c>
      <c r="C3" s="77"/>
      <c r="D3" s="77"/>
      <c r="E3" s="77"/>
      <c r="F3" s="77"/>
      <c r="G3" s="77"/>
      <c r="H3" s="77"/>
      <c r="I3" s="77"/>
      <c r="J3" s="77"/>
      <c r="K3" s="77"/>
      <c r="L3" s="77"/>
      <c r="M3" s="77"/>
      <c r="N3" s="77"/>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199</v>
      </c>
      <c r="C5" s="14"/>
      <c r="D5" s="5"/>
      <c r="E5" s="5"/>
      <c r="F5" s="5"/>
      <c r="G5" s="5"/>
      <c r="H5" s="5"/>
      <c r="I5" s="5"/>
      <c r="J5" s="5"/>
      <c r="K5" s="5"/>
      <c r="L5" s="5"/>
      <c r="M5" s="5"/>
      <c r="N5" s="6" t="s">
        <v>271</v>
      </c>
    </row>
    <row r="6" spans="1:14" s="3" customFormat="1" ht="211.5" customHeight="1" x14ac:dyDescent="0.2">
      <c r="A6" s="20" t="s">
        <v>8</v>
      </c>
      <c r="B6" s="77" t="s">
        <v>200</v>
      </c>
      <c r="C6" s="77"/>
      <c r="D6" s="77"/>
      <c r="E6" s="77"/>
      <c r="F6" s="77"/>
      <c r="G6" s="77"/>
      <c r="H6" s="77" t="s">
        <v>201</v>
      </c>
      <c r="I6" s="77"/>
      <c r="J6" s="89"/>
      <c r="K6" s="89"/>
      <c r="L6" s="89"/>
      <c r="M6" s="89"/>
      <c r="N6" s="89"/>
    </row>
    <row r="7" spans="1:14" s="2" customFormat="1" ht="24" customHeight="1" x14ac:dyDescent="0.2">
      <c r="A7" s="76" t="s">
        <v>190</v>
      </c>
      <c r="B7" s="76" t="s">
        <v>191</v>
      </c>
      <c r="C7" s="76" t="s">
        <v>192</v>
      </c>
      <c r="D7" s="76" t="s">
        <v>12</v>
      </c>
      <c r="E7" s="76" t="s">
        <v>13</v>
      </c>
      <c r="F7" s="76" t="s">
        <v>2</v>
      </c>
      <c r="G7" s="76" t="s">
        <v>9</v>
      </c>
      <c r="H7" s="76" t="s">
        <v>193</v>
      </c>
      <c r="I7" s="76" t="s">
        <v>7</v>
      </c>
      <c r="J7" s="76" t="s">
        <v>72</v>
      </c>
      <c r="K7" s="76" t="s">
        <v>269</v>
      </c>
      <c r="L7" s="76"/>
      <c r="M7" s="76" t="s">
        <v>270</v>
      </c>
      <c r="N7" s="76"/>
    </row>
    <row r="8" spans="1:14" ht="31.5" x14ac:dyDescent="0.2">
      <c r="A8" s="76"/>
      <c r="B8" s="76"/>
      <c r="C8" s="76"/>
      <c r="D8" s="76"/>
      <c r="E8" s="76"/>
      <c r="F8" s="76"/>
      <c r="G8" s="76"/>
      <c r="H8" s="76"/>
      <c r="I8" s="76"/>
      <c r="J8" s="76"/>
      <c r="K8" s="21" t="s">
        <v>14</v>
      </c>
      <c r="L8" s="53" t="s">
        <v>272</v>
      </c>
      <c r="M8" s="21" t="s">
        <v>14</v>
      </c>
      <c r="N8" s="53" t="s">
        <v>272</v>
      </c>
    </row>
    <row r="9" spans="1:14" ht="101.25" customHeight="1" x14ac:dyDescent="0.2">
      <c r="A9" s="82" t="s">
        <v>15</v>
      </c>
      <c r="B9" s="82" t="s">
        <v>28</v>
      </c>
      <c r="C9" s="82" t="s">
        <v>37</v>
      </c>
      <c r="D9" s="77" t="s">
        <v>168</v>
      </c>
      <c r="E9" s="20" t="s">
        <v>169</v>
      </c>
      <c r="F9" s="20" t="s">
        <v>170</v>
      </c>
      <c r="G9" s="22">
        <v>41974</v>
      </c>
      <c r="H9" s="98" t="s">
        <v>51</v>
      </c>
      <c r="I9" s="20" t="s">
        <v>172</v>
      </c>
      <c r="J9" s="20" t="s">
        <v>171</v>
      </c>
      <c r="K9" s="20"/>
      <c r="L9" s="20"/>
      <c r="M9" s="20"/>
      <c r="N9" s="20"/>
    </row>
    <row r="10" spans="1:14" ht="82.5" customHeight="1" x14ac:dyDescent="0.2">
      <c r="A10" s="83"/>
      <c r="B10" s="83"/>
      <c r="C10" s="83"/>
      <c r="D10" s="77"/>
      <c r="E10" s="20" t="s">
        <v>173</v>
      </c>
      <c r="F10" s="20" t="s">
        <v>174</v>
      </c>
      <c r="G10" s="22">
        <v>41974</v>
      </c>
      <c r="H10" s="99"/>
      <c r="I10" s="20" t="s">
        <v>172</v>
      </c>
      <c r="J10" s="20" t="s">
        <v>175</v>
      </c>
      <c r="K10" s="20"/>
      <c r="L10" s="20"/>
      <c r="M10" s="20"/>
      <c r="N10" s="20"/>
    </row>
    <row r="11" spans="1:14" ht="95.25" customHeight="1" x14ac:dyDescent="0.2">
      <c r="A11" s="83"/>
      <c r="B11" s="83"/>
      <c r="C11" s="83"/>
      <c r="D11" s="20" t="s">
        <v>176</v>
      </c>
      <c r="E11" s="20" t="s">
        <v>177</v>
      </c>
      <c r="F11" s="20" t="s">
        <v>178</v>
      </c>
      <c r="G11" s="22">
        <v>41974</v>
      </c>
      <c r="H11" s="99"/>
      <c r="I11" s="20" t="s">
        <v>172</v>
      </c>
      <c r="J11" s="20" t="s">
        <v>179</v>
      </c>
      <c r="K11" s="20"/>
      <c r="L11" s="20"/>
      <c r="M11" s="20"/>
      <c r="N11" s="20"/>
    </row>
    <row r="12" spans="1:14" ht="68.25" customHeight="1" x14ac:dyDescent="0.2">
      <c r="A12" s="83"/>
      <c r="B12" s="83"/>
      <c r="C12" s="83"/>
      <c r="D12" s="20" t="s">
        <v>180</v>
      </c>
      <c r="E12" s="20" t="s">
        <v>181</v>
      </c>
      <c r="F12" s="20" t="s">
        <v>182</v>
      </c>
      <c r="G12" s="22">
        <v>41974</v>
      </c>
      <c r="H12" s="99"/>
      <c r="I12" s="20" t="s">
        <v>172</v>
      </c>
      <c r="J12" s="20" t="s">
        <v>183</v>
      </c>
      <c r="K12" s="20"/>
      <c r="L12" s="20"/>
      <c r="M12" s="20"/>
      <c r="N12" s="20"/>
    </row>
    <row r="13" spans="1:14" ht="68.25" customHeight="1" x14ac:dyDescent="0.2">
      <c r="A13" s="84"/>
      <c r="B13" s="84"/>
      <c r="C13" s="84"/>
      <c r="D13" s="20" t="s">
        <v>184</v>
      </c>
      <c r="E13" s="20" t="s">
        <v>185</v>
      </c>
      <c r="F13" s="20" t="s">
        <v>186</v>
      </c>
      <c r="G13" s="22">
        <v>41974</v>
      </c>
      <c r="H13" s="100"/>
      <c r="I13" s="20" t="s">
        <v>172</v>
      </c>
      <c r="J13" s="20" t="s">
        <v>187</v>
      </c>
      <c r="K13" s="20"/>
      <c r="L13" s="20"/>
      <c r="M13" s="20"/>
      <c r="N13" s="20"/>
    </row>
    <row r="19" spans="1:4" ht="18" x14ac:dyDescent="0.2">
      <c r="A19" s="16" t="s">
        <v>11</v>
      </c>
      <c r="B19" s="41"/>
      <c r="C19" s="41"/>
      <c r="D19" s="41"/>
    </row>
    <row r="20" spans="1:4" ht="25.5" customHeight="1" x14ac:dyDescent="0.2">
      <c r="A20" s="16"/>
      <c r="B20" s="78" t="s">
        <v>202</v>
      </c>
      <c r="C20" s="78"/>
      <c r="D20" s="78"/>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85725</xdr:colOff>
                <xdr:row>0</xdr:row>
                <xdr:rowOff>133350</xdr:rowOff>
              </from>
              <to>
                <xdr:col>1</xdr:col>
                <xdr:colOff>295275</xdr:colOff>
                <xdr:row>0</xdr:row>
                <xdr:rowOff>1504950</xdr:rowOff>
              </to>
            </anchor>
          </objectPr>
        </oleObject>
      </mc:Choice>
      <mc:Fallback>
        <oleObject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A37"/>
  <sheetViews>
    <sheetView topLeftCell="A17" workbookViewId="0">
      <selection activeCell="A26" sqref="A26"/>
    </sheetView>
  </sheetViews>
  <sheetFormatPr baseColWidth="10" defaultRowHeight="12.75" x14ac:dyDescent="0.2"/>
  <cols>
    <col min="1" max="1" width="30.140625" customWidth="1"/>
  </cols>
  <sheetData>
    <row r="2" spans="1:1" x14ac:dyDescent="0.2">
      <c r="A2" t="s">
        <v>21</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10" spans="1:1" x14ac:dyDescent="0.2">
      <c r="A10" t="s">
        <v>22</v>
      </c>
    </row>
    <row r="11" spans="1:1" ht="16.5" customHeight="1" x14ac:dyDescent="0.2">
      <c r="A11" s="7" t="s">
        <v>24</v>
      </c>
    </row>
    <row r="12" spans="1:1" x14ac:dyDescent="0.2">
      <c r="A12" s="7" t="s">
        <v>25</v>
      </c>
    </row>
    <row r="13" spans="1:1" x14ac:dyDescent="0.2">
      <c r="A13" s="7" t="s">
        <v>47</v>
      </c>
    </row>
    <row r="14" spans="1:1" x14ac:dyDescent="0.2">
      <c r="A14" s="7" t="s">
        <v>23</v>
      </c>
    </row>
    <row r="15" spans="1:1" s="9" customFormat="1" x14ac:dyDescent="0.2">
      <c r="A15" s="8" t="s">
        <v>26</v>
      </c>
    </row>
    <row r="16" spans="1:1" x14ac:dyDescent="0.2">
      <c r="A16" s="7" t="s">
        <v>27</v>
      </c>
    </row>
    <row r="17" spans="1:1" s="9" customFormat="1" x14ac:dyDescent="0.2">
      <c r="A17" s="8" t="s">
        <v>28</v>
      </c>
    </row>
    <row r="18" spans="1:1" x14ac:dyDescent="0.2">
      <c r="A18" s="8" t="s">
        <v>265</v>
      </c>
    </row>
    <row r="19" spans="1:1" x14ac:dyDescent="0.2">
      <c r="A19" s="7" t="s">
        <v>29</v>
      </c>
    </row>
    <row r="20" spans="1:1" x14ac:dyDescent="0.2">
      <c r="A20" s="7" t="s">
        <v>30</v>
      </c>
    </row>
    <row r="21" spans="1:1" x14ac:dyDescent="0.2">
      <c r="A21" s="7" t="s">
        <v>31</v>
      </c>
    </row>
    <row r="22" spans="1:1" x14ac:dyDescent="0.2">
      <c r="A22" s="7" t="s">
        <v>32</v>
      </c>
    </row>
    <row r="24" spans="1:1" x14ac:dyDescent="0.2">
      <c r="A24" t="s">
        <v>33</v>
      </c>
    </row>
    <row r="25" spans="1:1" x14ac:dyDescent="0.2">
      <c r="A25" s="7" t="s">
        <v>34</v>
      </c>
    </row>
    <row r="26" spans="1:1" x14ac:dyDescent="0.2">
      <c r="A26" s="7" t="s">
        <v>35</v>
      </c>
    </row>
    <row r="27" spans="1:1" x14ac:dyDescent="0.2">
      <c r="A27" s="7" t="s">
        <v>36</v>
      </c>
    </row>
    <row r="28" spans="1:1" x14ac:dyDescent="0.2">
      <c r="A28" s="7" t="s">
        <v>37</v>
      </c>
    </row>
    <row r="29" spans="1:1" x14ac:dyDescent="0.2">
      <c r="A29" s="7" t="s">
        <v>38</v>
      </c>
    </row>
    <row r="30" spans="1:1" x14ac:dyDescent="0.2">
      <c r="A30" s="7" t="s">
        <v>39</v>
      </c>
    </row>
    <row r="31" spans="1:1" x14ac:dyDescent="0.2">
      <c r="A31" s="7" t="s">
        <v>40</v>
      </c>
    </row>
    <row r="32" spans="1:1" x14ac:dyDescent="0.2">
      <c r="A32" s="7" t="s">
        <v>41</v>
      </c>
    </row>
    <row r="33" spans="1:1" x14ac:dyDescent="0.2">
      <c r="A33" s="7" t="s">
        <v>42</v>
      </c>
    </row>
    <row r="34" spans="1:1" x14ac:dyDescent="0.2">
      <c r="A34" s="7" t="s">
        <v>43</v>
      </c>
    </row>
    <row r="35" spans="1:1" x14ac:dyDescent="0.2">
      <c r="A35" s="7" t="s">
        <v>44</v>
      </c>
    </row>
    <row r="36" spans="1:1" x14ac:dyDescent="0.2">
      <c r="A36" s="7" t="s">
        <v>45</v>
      </c>
    </row>
    <row r="37" spans="1:1" x14ac:dyDescent="0.2">
      <c r="A37" s="7"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Y20"/>
  <sheetViews>
    <sheetView tabSelected="1" topLeftCell="AE1" zoomScaleNormal="100" zoomScalePageLayoutView="80" workbookViewId="0">
      <pane ySplit="7" topLeftCell="A8" activePane="bottomLeft" state="frozen"/>
      <selection activeCell="AE1" sqref="AE1"/>
      <selection pane="bottomLeft" activeCell="AE8" sqref="AE8"/>
    </sheetView>
  </sheetViews>
  <sheetFormatPr baseColWidth="10" defaultColWidth="13.28515625" defaultRowHeight="45" customHeight="1" x14ac:dyDescent="0.2"/>
  <cols>
    <col min="1" max="3" width="10.5703125" style="57" hidden="1" customWidth="1"/>
    <col min="4" max="8" width="7.28515625" style="57" hidden="1" customWidth="1"/>
    <col min="9" max="11" width="10.5703125" style="57" hidden="1" customWidth="1"/>
    <col min="12" max="12" width="11.28515625" style="57" hidden="1" customWidth="1"/>
    <col min="13" max="13" width="12.42578125" style="57" hidden="1" customWidth="1"/>
    <col min="14" max="19" width="11.28515625" style="57" hidden="1" customWidth="1"/>
    <col min="20" max="24" width="12.7109375" style="57" hidden="1" customWidth="1"/>
    <col min="25" max="30" width="13.28515625" style="57" hidden="1" customWidth="1"/>
    <col min="31" max="37" width="14.7109375" style="57" customWidth="1"/>
    <col min="38" max="44" width="9.7109375" style="57" customWidth="1"/>
    <col min="45" max="51" width="14.7109375" style="57" customWidth="1"/>
    <col min="52" max="16384" width="13.28515625" style="57"/>
  </cols>
  <sheetData>
    <row r="1" spans="1:51" s="56" customFormat="1" ht="18.95" customHeight="1" x14ac:dyDescent="0.2">
      <c r="A1" s="118"/>
      <c r="B1" s="119"/>
      <c r="C1" s="112" t="s">
        <v>332</v>
      </c>
      <c r="D1" s="112"/>
      <c r="E1" s="110" t="s">
        <v>278</v>
      </c>
      <c r="F1" s="111"/>
      <c r="G1" s="111"/>
      <c r="H1" s="111"/>
      <c r="I1" s="111"/>
      <c r="J1" s="111"/>
      <c r="K1" s="111"/>
      <c r="L1" s="111"/>
      <c r="M1" s="111"/>
      <c r="N1" s="111"/>
      <c r="O1" s="111"/>
      <c r="P1" s="111"/>
      <c r="Q1" s="111"/>
      <c r="R1" s="111"/>
      <c r="S1" s="111"/>
      <c r="T1" s="111"/>
      <c r="U1" s="111"/>
      <c r="V1" s="111"/>
      <c r="W1" s="111"/>
      <c r="X1" s="111"/>
      <c r="Y1" s="111"/>
      <c r="Z1" s="111"/>
      <c r="AA1" s="112" t="s">
        <v>331</v>
      </c>
      <c r="AB1" s="112"/>
      <c r="AC1" s="134" t="s">
        <v>342</v>
      </c>
      <c r="AD1" s="135"/>
      <c r="AE1" s="118"/>
      <c r="AF1" s="125"/>
      <c r="AG1" s="63" t="s">
        <v>332</v>
      </c>
      <c r="AH1" s="138" t="s">
        <v>278</v>
      </c>
      <c r="AI1" s="139"/>
      <c r="AJ1" s="139"/>
      <c r="AK1" s="139"/>
      <c r="AL1" s="139"/>
      <c r="AM1" s="139"/>
      <c r="AN1" s="139"/>
      <c r="AO1" s="139"/>
      <c r="AP1" s="139"/>
      <c r="AQ1" s="139"/>
      <c r="AR1" s="139"/>
      <c r="AS1" s="139"/>
      <c r="AT1" s="139"/>
      <c r="AU1" s="139"/>
      <c r="AV1" s="140"/>
      <c r="AW1" s="74" t="s">
        <v>331</v>
      </c>
      <c r="AX1" s="144"/>
      <c r="AY1" s="145"/>
    </row>
    <row r="2" spans="1:51" s="56" customFormat="1" ht="18.95" customHeight="1" x14ac:dyDescent="0.2">
      <c r="A2" s="120"/>
      <c r="B2" s="121"/>
      <c r="C2" s="112" t="s">
        <v>330</v>
      </c>
      <c r="D2" s="112"/>
      <c r="E2" s="110" t="s">
        <v>343</v>
      </c>
      <c r="F2" s="111"/>
      <c r="G2" s="111"/>
      <c r="H2" s="111"/>
      <c r="I2" s="111"/>
      <c r="J2" s="111"/>
      <c r="K2" s="111"/>
      <c r="L2" s="111"/>
      <c r="M2" s="111"/>
      <c r="N2" s="111"/>
      <c r="O2" s="111"/>
      <c r="P2" s="111"/>
      <c r="Q2" s="111"/>
      <c r="R2" s="111"/>
      <c r="S2" s="111"/>
      <c r="T2" s="111"/>
      <c r="U2" s="111"/>
      <c r="V2" s="111"/>
      <c r="W2" s="111"/>
      <c r="X2" s="111"/>
      <c r="Y2" s="111"/>
      <c r="Z2" s="111"/>
      <c r="AA2" s="112" t="s">
        <v>329</v>
      </c>
      <c r="AB2" s="112"/>
      <c r="AC2" s="136">
        <v>1</v>
      </c>
      <c r="AD2" s="137"/>
      <c r="AE2" s="126"/>
      <c r="AF2" s="127"/>
      <c r="AG2" s="63" t="s">
        <v>330</v>
      </c>
      <c r="AH2" s="138" t="s">
        <v>402</v>
      </c>
      <c r="AI2" s="139"/>
      <c r="AJ2" s="139"/>
      <c r="AK2" s="139"/>
      <c r="AL2" s="139"/>
      <c r="AM2" s="139"/>
      <c r="AN2" s="139"/>
      <c r="AO2" s="139"/>
      <c r="AP2" s="139"/>
      <c r="AQ2" s="139"/>
      <c r="AR2" s="139"/>
      <c r="AS2" s="139"/>
      <c r="AT2" s="139"/>
      <c r="AU2" s="139"/>
      <c r="AV2" s="140"/>
      <c r="AW2" s="74" t="s">
        <v>329</v>
      </c>
      <c r="AX2" s="144">
        <v>1</v>
      </c>
      <c r="AY2" s="145"/>
    </row>
    <row r="3" spans="1:51" s="56" customFormat="1" ht="18.95" customHeight="1" x14ac:dyDescent="0.2">
      <c r="A3" s="122"/>
      <c r="B3" s="123"/>
      <c r="C3" s="112" t="s">
        <v>328</v>
      </c>
      <c r="D3" s="112"/>
      <c r="E3" s="110" t="s">
        <v>327</v>
      </c>
      <c r="F3" s="111"/>
      <c r="G3" s="111"/>
      <c r="H3" s="111"/>
      <c r="I3" s="111"/>
      <c r="J3" s="111"/>
      <c r="K3" s="111"/>
      <c r="L3" s="111"/>
      <c r="M3" s="111"/>
      <c r="N3" s="111"/>
      <c r="O3" s="111"/>
      <c r="P3" s="111"/>
      <c r="Q3" s="111"/>
      <c r="R3" s="111"/>
      <c r="S3" s="111"/>
      <c r="T3" s="111"/>
      <c r="U3" s="111"/>
      <c r="V3" s="111"/>
      <c r="W3" s="111"/>
      <c r="X3" s="111"/>
      <c r="Y3" s="111"/>
      <c r="Z3" s="111"/>
      <c r="AA3" s="112" t="s">
        <v>326</v>
      </c>
      <c r="AB3" s="112"/>
      <c r="AC3" s="134" t="s">
        <v>325</v>
      </c>
      <c r="AD3" s="135"/>
      <c r="AE3" s="128"/>
      <c r="AF3" s="129"/>
      <c r="AG3" s="63" t="s">
        <v>328</v>
      </c>
      <c r="AH3" s="141" t="s">
        <v>403</v>
      </c>
      <c r="AI3" s="142"/>
      <c r="AJ3" s="142"/>
      <c r="AK3" s="142"/>
      <c r="AL3" s="142"/>
      <c r="AM3" s="142"/>
      <c r="AN3" s="142"/>
      <c r="AO3" s="142"/>
      <c r="AP3" s="142"/>
      <c r="AQ3" s="142"/>
      <c r="AR3" s="142"/>
      <c r="AS3" s="142"/>
      <c r="AT3" s="142"/>
      <c r="AU3" s="142"/>
      <c r="AV3" s="143"/>
      <c r="AW3" s="74" t="s">
        <v>326</v>
      </c>
      <c r="AX3" s="144"/>
      <c r="AY3" s="145"/>
    </row>
    <row r="4" spans="1:51" s="55" customFormat="1" ht="12.95" customHeight="1" x14ac:dyDescent="0.2">
      <c r="A4" s="131" t="s">
        <v>314</v>
      </c>
      <c r="B4" s="131"/>
      <c r="C4" s="131"/>
      <c r="D4" s="131"/>
      <c r="E4" s="131"/>
      <c r="F4" s="131"/>
      <c r="G4" s="131"/>
      <c r="H4" s="131"/>
      <c r="I4" s="131"/>
      <c r="J4" s="131"/>
      <c r="K4" s="131"/>
      <c r="L4" s="132" t="s">
        <v>315</v>
      </c>
      <c r="M4" s="132"/>
      <c r="N4" s="132"/>
      <c r="O4" s="132"/>
      <c r="P4" s="132"/>
      <c r="Q4" s="132"/>
      <c r="R4" s="132"/>
      <c r="S4" s="132"/>
      <c r="T4" s="117" t="s">
        <v>356</v>
      </c>
      <c r="U4" s="117"/>
      <c r="V4" s="117"/>
      <c r="W4" s="133" t="s">
        <v>320</v>
      </c>
      <c r="X4" s="133"/>
      <c r="Y4" s="116" t="s">
        <v>319</v>
      </c>
      <c r="Z4" s="114" t="s">
        <v>318</v>
      </c>
      <c r="AA4" s="114" t="s">
        <v>321</v>
      </c>
      <c r="AB4" s="115" t="s">
        <v>322</v>
      </c>
      <c r="AC4" s="115"/>
      <c r="AD4" s="115"/>
      <c r="AE4" s="116" t="s">
        <v>359</v>
      </c>
      <c r="AF4" s="116"/>
      <c r="AG4" s="116"/>
      <c r="AH4" s="116"/>
      <c r="AI4" s="116"/>
      <c r="AJ4" s="116"/>
      <c r="AK4" s="116"/>
      <c r="AL4" s="124" t="s">
        <v>286</v>
      </c>
      <c r="AM4" s="124"/>
      <c r="AN4" s="124"/>
      <c r="AO4" s="124"/>
      <c r="AP4" s="124"/>
      <c r="AQ4" s="124"/>
      <c r="AR4" s="124"/>
      <c r="AS4" s="113" t="s">
        <v>324</v>
      </c>
      <c r="AT4" s="113"/>
      <c r="AU4" s="113"/>
      <c r="AV4" s="113"/>
      <c r="AW4" s="101" t="s">
        <v>301</v>
      </c>
      <c r="AX4" s="102"/>
      <c r="AY4" s="103"/>
    </row>
    <row r="5" spans="1:51" s="55" customFormat="1" ht="12.95" customHeight="1" x14ac:dyDescent="0.2">
      <c r="A5" s="131"/>
      <c r="B5" s="131"/>
      <c r="C5" s="131"/>
      <c r="D5" s="131"/>
      <c r="E5" s="131"/>
      <c r="F5" s="131"/>
      <c r="G5" s="131"/>
      <c r="H5" s="131"/>
      <c r="I5" s="131"/>
      <c r="J5" s="131"/>
      <c r="K5" s="131"/>
      <c r="L5" s="132"/>
      <c r="M5" s="132"/>
      <c r="N5" s="132"/>
      <c r="O5" s="132"/>
      <c r="P5" s="132"/>
      <c r="Q5" s="132"/>
      <c r="R5" s="132"/>
      <c r="S5" s="132"/>
      <c r="T5" s="117"/>
      <c r="U5" s="117"/>
      <c r="V5" s="117"/>
      <c r="W5" s="133"/>
      <c r="X5" s="133"/>
      <c r="Y5" s="116"/>
      <c r="Z5" s="114"/>
      <c r="AA5" s="114"/>
      <c r="AB5" s="115"/>
      <c r="AC5" s="115"/>
      <c r="AD5" s="115"/>
      <c r="AE5" s="116"/>
      <c r="AF5" s="116"/>
      <c r="AG5" s="116"/>
      <c r="AH5" s="116"/>
      <c r="AI5" s="116"/>
      <c r="AJ5" s="116"/>
      <c r="AK5" s="116"/>
      <c r="AL5" s="124"/>
      <c r="AM5" s="124"/>
      <c r="AN5" s="124"/>
      <c r="AO5" s="124"/>
      <c r="AP5" s="124"/>
      <c r="AQ5" s="124"/>
      <c r="AR5" s="124"/>
      <c r="AS5" s="113"/>
      <c r="AT5" s="113"/>
      <c r="AU5" s="113"/>
      <c r="AV5" s="113"/>
      <c r="AW5" s="104"/>
      <c r="AX5" s="105"/>
      <c r="AY5" s="106"/>
    </row>
    <row r="6" spans="1:51" s="55" customFormat="1" ht="12.95" customHeight="1" x14ac:dyDescent="0.2">
      <c r="A6" s="131"/>
      <c r="B6" s="131"/>
      <c r="C6" s="131"/>
      <c r="D6" s="131"/>
      <c r="E6" s="131"/>
      <c r="F6" s="131"/>
      <c r="G6" s="131"/>
      <c r="H6" s="131"/>
      <c r="I6" s="131"/>
      <c r="J6" s="131"/>
      <c r="K6" s="131"/>
      <c r="L6" s="132"/>
      <c r="M6" s="132"/>
      <c r="N6" s="132"/>
      <c r="O6" s="132"/>
      <c r="P6" s="132"/>
      <c r="Q6" s="132"/>
      <c r="R6" s="132"/>
      <c r="S6" s="132"/>
      <c r="T6" s="117"/>
      <c r="U6" s="117"/>
      <c r="V6" s="117"/>
      <c r="W6" s="133"/>
      <c r="X6" s="133"/>
      <c r="Y6" s="130"/>
      <c r="Z6" s="114"/>
      <c r="AA6" s="114"/>
      <c r="AB6" s="115"/>
      <c r="AC6" s="115"/>
      <c r="AD6" s="115"/>
      <c r="AE6" s="116"/>
      <c r="AF6" s="116"/>
      <c r="AG6" s="116"/>
      <c r="AH6" s="116"/>
      <c r="AI6" s="116"/>
      <c r="AJ6" s="116"/>
      <c r="AK6" s="116"/>
      <c r="AL6" s="124"/>
      <c r="AM6" s="124"/>
      <c r="AN6" s="124"/>
      <c r="AO6" s="124"/>
      <c r="AP6" s="124"/>
      <c r="AQ6" s="124"/>
      <c r="AR6" s="124"/>
      <c r="AS6" s="113"/>
      <c r="AT6" s="113"/>
      <c r="AU6" s="113"/>
      <c r="AV6" s="113"/>
      <c r="AW6" s="107"/>
      <c r="AX6" s="108"/>
      <c r="AY6" s="109"/>
    </row>
    <row r="7" spans="1:51" s="55" customFormat="1" ht="50.1" customHeight="1" x14ac:dyDescent="0.2">
      <c r="A7" s="71" t="s">
        <v>333</v>
      </c>
      <c r="B7" s="71" t="s">
        <v>352</v>
      </c>
      <c r="C7" s="71" t="s">
        <v>292</v>
      </c>
      <c r="D7" s="71" t="s">
        <v>282</v>
      </c>
      <c r="E7" s="71" t="s">
        <v>283</v>
      </c>
      <c r="F7" s="71" t="s">
        <v>284</v>
      </c>
      <c r="G7" s="71" t="s">
        <v>285</v>
      </c>
      <c r="H7" s="71" t="s">
        <v>287</v>
      </c>
      <c r="I7" s="71" t="s">
        <v>353</v>
      </c>
      <c r="J7" s="71" t="s">
        <v>360</v>
      </c>
      <c r="K7" s="71" t="s">
        <v>307</v>
      </c>
      <c r="L7" s="72" t="s">
        <v>334</v>
      </c>
      <c r="M7" s="72" t="s">
        <v>293</v>
      </c>
      <c r="N7" s="72" t="s">
        <v>354</v>
      </c>
      <c r="O7" s="72" t="s">
        <v>355</v>
      </c>
      <c r="P7" s="72" t="s">
        <v>335</v>
      </c>
      <c r="Q7" s="72" t="s">
        <v>291</v>
      </c>
      <c r="R7" s="72" t="s">
        <v>354</v>
      </c>
      <c r="S7" s="72" t="s">
        <v>355</v>
      </c>
      <c r="T7" s="69" t="s">
        <v>336</v>
      </c>
      <c r="U7" s="69" t="s">
        <v>337</v>
      </c>
      <c r="V7" s="69" t="s">
        <v>316</v>
      </c>
      <c r="W7" s="73" t="s">
        <v>338</v>
      </c>
      <c r="X7" s="73" t="s">
        <v>294</v>
      </c>
      <c r="Y7" s="68" t="s">
        <v>339</v>
      </c>
      <c r="Z7" s="66" t="s">
        <v>317</v>
      </c>
      <c r="AA7" s="66" t="s">
        <v>361</v>
      </c>
      <c r="AB7" s="67" t="s">
        <v>340</v>
      </c>
      <c r="AC7" s="67" t="s">
        <v>362</v>
      </c>
      <c r="AD7" s="67" t="s">
        <v>341</v>
      </c>
      <c r="AE7" s="68" t="s">
        <v>323</v>
      </c>
      <c r="AF7" s="68" t="s">
        <v>362</v>
      </c>
      <c r="AG7" s="68" t="s">
        <v>378</v>
      </c>
      <c r="AH7" s="68" t="s">
        <v>379</v>
      </c>
      <c r="AI7" s="68" t="s">
        <v>313</v>
      </c>
      <c r="AJ7" s="68" t="s">
        <v>12</v>
      </c>
      <c r="AK7" s="68" t="s">
        <v>295</v>
      </c>
      <c r="AL7" s="70" t="s">
        <v>304</v>
      </c>
      <c r="AM7" s="70" t="s">
        <v>363</v>
      </c>
      <c r="AN7" s="70" t="s">
        <v>297</v>
      </c>
      <c r="AO7" s="70" t="s">
        <v>298</v>
      </c>
      <c r="AP7" s="70" t="s">
        <v>299</v>
      </c>
      <c r="AQ7" s="70" t="s">
        <v>300</v>
      </c>
      <c r="AR7" s="70" t="s">
        <v>296</v>
      </c>
      <c r="AS7" s="65" t="s">
        <v>307</v>
      </c>
      <c r="AT7" s="65" t="s">
        <v>306</v>
      </c>
      <c r="AU7" s="65" t="s">
        <v>311</v>
      </c>
      <c r="AV7" s="65" t="s">
        <v>312</v>
      </c>
      <c r="AW7" s="75" t="s">
        <v>302</v>
      </c>
      <c r="AX7" s="75" t="s">
        <v>303</v>
      </c>
      <c r="AY7" s="75" t="s">
        <v>364</v>
      </c>
    </row>
    <row r="8" spans="1:51" s="59" customFormat="1" ht="39.950000000000003" customHeight="1" x14ac:dyDescent="0.2">
      <c r="A8" s="58" t="s">
        <v>289</v>
      </c>
      <c r="B8" s="58" t="s">
        <v>288</v>
      </c>
      <c r="C8" s="58" t="s">
        <v>274</v>
      </c>
      <c r="D8" s="58">
        <v>0.1</v>
      </c>
      <c r="E8" s="58">
        <v>0.35</v>
      </c>
      <c r="F8" s="58">
        <v>0.5</v>
      </c>
      <c r="G8" s="58">
        <v>0.8</v>
      </c>
      <c r="H8" s="58">
        <v>0.9</v>
      </c>
      <c r="I8" s="58" t="s">
        <v>275</v>
      </c>
      <c r="J8" s="58" t="s">
        <v>308</v>
      </c>
      <c r="K8" s="58" t="s">
        <v>290</v>
      </c>
      <c r="L8" s="58" t="s">
        <v>276</v>
      </c>
      <c r="M8" s="58" t="s">
        <v>305</v>
      </c>
      <c r="N8" s="58" t="s">
        <v>344</v>
      </c>
      <c r="O8" s="58" t="s">
        <v>309</v>
      </c>
      <c r="P8" s="58" t="s">
        <v>309</v>
      </c>
      <c r="Q8" s="58" t="s">
        <v>309</v>
      </c>
      <c r="R8" s="58" t="s">
        <v>309</v>
      </c>
      <c r="S8" s="58" t="s">
        <v>309</v>
      </c>
      <c r="T8" s="58" t="s">
        <v>281</v>
      </c>
      <c r="U8" s="58" t="s">
        <v>273</v>
      </c>
      <c r="V8" s="58" t="s">
        <v>310</v>
      </c>
      <c r="W8" s="58" t="s">
        <v>279</v>
      </c>
      <c r="X8" s="58" t="s">
        <v>277</v>
      </c>
      <c r="Y8" s="58" t="s">
        <v>381</v>
      </c>
      <c r="Z8" s="58" t="s">
        <v>345</v>
      </c>
      <c r="AA8" s="58" t="s">
        <v>345</v>
      </c>
      <c r="AB8" s="58" t="s">
        <v>280</v>
      </c>
      <c r="AC8" s="58" t="s">
        <v>309</v>
      </c>
      <c r="AD8" s="58" t="s">
        <v>357</v>
      </c>
      <c r="AE8" s="58" t="str">
        <f t="shared" ref="AE8:AE20" si="0">$AB8</f>
        <v>Dirección General</v>
      </c>
      <c r="AF8" s="58" t="str">
        <f t="shared" ref="AF8:AF20" si="1">$AC8</f>
        <v>No aplica</v>
      </c>
      <c r="AG8" s="58" t="str">
        <f t="shared" ref="AG8:AG20" si="2">$W8</f>
        <v>Gestión de Comunicaciones</v>
      </c>
      <c r="AH8" s="58" t="str">
        <f t="shared" ref="AH8:AH20" si="3">$Y8</f>
        <v>Plan de Accion por Dependecias</v>
      </c>
      <c r="AI8" s="58" t="s">
        <v>348</v>
      </c>
      <c r="AJ8" s="58" t="s">
        <v>383</v>
      </c>
      <c r="AK8" s="58" t="s">
        <v>382</v>
      </c>
      <c r="AL8" s="58">
        <v>0</v>
      </c>
      <c r="AM8" s="58">
        <f t="shared" ref="AM8:AM9" si="4">SUM(AN8:AQ8)</f>
        <v>2</v>
      </c>
      <c r="AN8" s="58">
        <v>0</v>
      </c>
      <c r="AO8" s="58">
        <v>0</v>
      </c>
      <c r="AP8" s="58">
        <v>1</v>
      </c>
      <c r="AQ8" s="58">
        <v>1</v>
      </c>
      <c r="AR8" s="58" t="s">
        <v>384</v>
      </c>
      <c r="AS8" s="58" t="s">
        <v>351</v>
      </c>
      <c r="AT8" s="58" t="s">
        <v>385</v>
      </c>
      <c r="AU8" s="58" t="s">
        <v>309</v>
      </c>
      <c r="AV8" s="58" t="s">
        <v>309</v>
      </c>
      <c r="AW8" s="60">
        <v>43282</v>
      </c>
      <c r="AX8" s="60">
        <v>43465</v>
      </c>
      <c r="AY8" s="61">
        <f t="shared" ref="AY8:AY20" si="5">AX8-AW8</f>
        <v>183</v>
      </c>
    </row>
    <row r="9" spans="1:51" ht="39.950000000000003" customHeight="1" x14ac:dyDescent="0.2">
      <c r="A9" s="58" t="s">
        <v>289</v>
      </c>
      <c r="B9" s="58" t="s">
        <v>288</v>
      </c>
      <c r="C9" s="58" t="s">
        <v>274</v>
      </c>
      <c r="D9" s="58">
        <v>0.1</v>
      </c>
      <c r="E9" s="58">
        <v>0.35</v>
      </c>
      <c r="F9" s="58">
        <v>0.5</v>
      </c>
      <c r="G9" s="58">
        <v>0.8</v>
      </c>
      <c r="H9" s="58">
        <v>0.9</v>
      </c>
      <c r="I9" s="58" t="s">
        <v>275</v>
      </c>
      <c r="J9" s="58" t="s">
        <v>308</v>
      </c>
      <c r="K9" s="58" t="s">
        <v>290</v>
      </c>
      <c r="L9" s="58" t="s">
        <v>276</v>
      </c>
      <c r="M9" s="58" t="s">
        <v>305</v>
      </c>
      <c r="N9" s="58" t="s">
        <v>344</v>
      </c>
      <c r="O9" s="58" t="s">
        <v>309</v>
      </c>
      <c r="P9" s="58" t="s">
        <v>309</v>
      </c>
      <c r="Q9" s="58" t="s">
        <v>309</v>
      </c>
      <c r="R9" s="58" t="s">
        <v>309</v>
      </c>
      <c r="S9" s="58" t="s">
        <v>309</v>
      </c>
      <c r="T9" s="58" t="s">
        <v>281</v>
      </c>
      <c r="U9" s="58" t="s">
        <v>273</v>
      </c>
      <c r="V9" s="58" t="s">
        <v>310</v>
      </c>
      <c r="W9" s="58" t="s">
        <v>279</v>
      </c>
      <c r="X9" s="58" t="s">
        <v>277</v>
      </c>
      <c r="Y9" s="58" t="s">
        <v>381</v>
      </c>
      <c r="Z9" s="58" t="s">
        <v>345</v>
      </c>
      <c r="AA9" s="58" t="s">
        <v>347</v>
      </c>
      <c r="AB9" s="58" t="s">
        <v>280</v>
      </c>
      <c r="AC9" s="58" t="s">
        <v>309</v>
      </c>
      <c r="AD9" s="58" t="s">
        <v>357</v>
      </c>
      <c r="AE9" s="58" t="str">
        <f>$AB9</f>
        <v>Dirección General</v>
      </c>
      <c r="AF9" s="58" t="str">
        <f>$AC9</f>
        <v>No aplica</v>
      </c>
      <c r="AG9" s="58" t="str">
        <f>$W9</f>
        <v>Gestión de Comunicaciones</v>
      </c>
      <c r="AH9" s="58" t="str">
        <f>$Y9</f>
        <v>Plan de Accion por Dependecias</v>
      </c>
      <c r="AI9" s="58" t="s">
        <v>349</v>
      </c>
      <c r="AJ9" s="58" t="s">
        <v>387</v>
      </c>
      <c r="AK9" s="58" t="s">
        <v>388</v>
      </c>
      <c r="AL9" s="58">
        <v>0</v>
      </c>
      <c r="AM9" s="58">
        <f t="shared" si="4"/>
        <v>1</v>
      </c>
      <c r="AN9" s="58">
        <v>1</v>
      </c>
      <c r="AO9" s="58">
        <v>0</v>
      </c>
      <c r="AP9" s="58">
        <v>0</v>
      </c>
      <c r="AQ9" s="58">
        <v>0</v>
      </c>
      <c r="AR9" s="58" t="s">
        <v>384</v>
      </c>
      <c r="AS9" s="58" t="s">
        <v>351</v>
      </c>
      <c r="AT9" s="58" t="s">
        <v>376</v>
      </c>
      <c r="AU9" s="58" t="s">
        <v>309</v>
      </c>
      <c r="AV9" s="58" t="s">
        <v>309</v>
      </c>
      <c r="AW9" s="60">
        <v>43101</v>
      </c>
      <c r="AX9" s="60">
        <v>43189</v>
      </c>
      <c r="AY9" s="61">
        <f>AX9-AW9</f>
        <v>88</v>
      </c>
    </row>
    <row r="10" spans="1:51" ht="39.950000000000003" customHeight="1" x14ac:dyDescent="0.2">
      <c r="A10" s="58" t="s">
        <v>289</v>
      </c>
      <c r="B10" s="58" t="s">
        <v>288</v>
      </c>
      <c r="C10" s="58" t="s">
        <v>274</v>
      </c>
      <c r="D10" s="58">
        <v>0.1</v>
      </c>
      <c r="E10" s="58">
        <v>0.35</v>
      </c>
      <c r="F10" s="58">
        <v>0.5</v>
      </c>
      <c r="G10" s="58">
        <v>0.8</v>
      </c>
      <c r="H10" s="58">
        <v>0.9</v>
      </c>
      <c r="I10" s="58" t="s">
        <v>275</v>
      </c>
      <c r="J10" s="58" t="s">
        <v>308</v>
      </c>
      <c r="K10" s="58" t="s">
        <v>290</v>
      </c>
      <c r="L10" s="58" t="s">
        <v>276</v>
      </c>
      <c r="M10" s="58" t="s">
        <v>305</v>
      </c>
      <c r="N10" s="58" t="s">
        <v>344</v>
      </c>
      <c r="O10" s="58" t="s">
        <v>309</v>
      </c>
      <c r="P10" s="58" t="s">
        <v>309</v>
      </c>
      <c r="Q10" s="58" t="s">
        <v>309</v>
      </c>
      <c r="R10" s="58" t="s">
        <v>309</v>
      </c>
      <c r="S10" s="58" t="s">
        <v>309</v>
      </c>
      <c r="T10" s="58" t="s">
        <v>281</v>
      </c>
      <c r="U10" s="58" t="s">
        <v>273</v>
      </c>
      <c r="V10" s="58" t="s">
        <v>310</v>
      </c>
      <c r="W10" s="58" t="s">
        <v>279</v>
      </c>
      <c r="X10" s="58" t="s">
        <v>277</v>
      </c>
      <c r="Y10" s="58" t="s">
        <v>381</v>
      </c>
      <c r="Z10" s="58" t="s">
        <v>345</v>
      </c>
      <c r="AA10" s="58" t="s">
        <v>347</v>
      </c>
      <c r="AB10" s="58" t="s">
        <v>280</v>
      </c>
      <c r="AC10" s="58" t="s">
        <v>309</v>
      </c>
      <c r="AD10" s="58" t="s">
        <v>357</v>
      </c>
      <c r="AE10" s="58" t="str">
        <f>$AB10</f>
        <v>Dirección General</v>
      </c>
      <c r="AF10" s="58" t="str">
        <f>$AC10</f>
        <v>No aplica</v>
      </c>
      <c r="AG10" s="58" t="str">
        <f>$W10</f>
        <v>Gestión de Comunicaciones</v>
      </c>
      <c r="AH10" s="58" t="str">
        <f>$Y10</f>
        <v>Plan de Accion por Dependecias</v>
      </c>
      <c r="AI10" s="58" t="s">
        <v>349</v>
      </c>
      <c r="AJ10" s="58" t="s">
        <v>387</v>
      </c>
      <c r="AK10" s="58" t="s">
        <v>390</v>
      </c>
      <c r="AL10" s="58">
        <v>0</v>
      </c>
      <c r="AM10" s="58">
        <f t="shared" ref="AM10" si="6">SUM(AN10:AQ10)</f>
        <v>4</v>
      </c>
      <c r="AN10" s="58">
        <v>1</v>
      </c>
      <c r="AO10" s="58">
        <v>1</v>
      </c>
      <c r="AP10" s="58">
        <v>1</v>
      </c>
      <c r="AQ10" s="58">
        <v>1</v>
      </c>
      <c r="AR10" s="58" t="s">
        <v>384</v>
      </c>
      <c r="AS10" s="58" t="s">
        <v>351</v>
      </c>
      <c r="AT10" s="58" t="s">
        <v>385</v>
      </c>
      <c r="AU10" s="58" t="s">
        <v>309</v>
      </c>
      <c r="AV10" s="58" t="s">
        <v>309</v>
      </c>
      <c r="AW10" s="60">
        <v>43101</v>
      </c>
      <c r="AX10" s="60">
        <v>43465</v>
      </c>
      <c r="AY10" s="61">
        <f>AX10-AW10</f>
        <v>364</v>
      </c>
    </row>
    <row r="11" spans="1:51" s="59" customFormat="1" ht="39.950000000000003" customHeight="1" x14ac:dyDescent="0.2">
      <c r="A11" s="58" t="s">
        <v>289</v>
      </c>
      <c r="B11" s="58" t="s">
        <v>288</v>
      </c>
      <c r="C11" s="58" t="s">
        <v>274</v>
      </c>
      <c r="D11" s="58">
        <v>0.1</v>
      </c>
      <c r="E11" s="58">
        <v>0.35</v>
      </c>
      <c r="F11" s="58">
        <v>0.5</v>
      </c>
      <c r="G11" s="58">
        <v>0.8</v>
      </c>
      <c r="H11" s="58">
        <v>0.9</v>
      </c>
      <c r="I11" s="58" t="s">
        <v>275</v>
      </c>
      <c r="J11" s="58" t="s">
        <v>308</v>
      </c>
      <c r="K11" s="58" t="s">
        <v>290</v>
      </c>
      <c r="L11" s="58" t="s">
        <v>276</v>
      </c>
      <c r="M11" s="58" t="s">
        <v>305</v>
      </c>
      <c r="N11" s="58" t="s">
        <v>344</v>
      </c>
      <c r="O11" s="58" t="s">
        <v>309</v>
      </c>
      <c r="P11" s="58" t="s">
        <v>309</v>
      </c>
      <c r="Q11" s="58" t="s">
        <v>309</v>
      </c>
      <c r="R11" s="58" t="s">
        <v>309</v>
      </c>
      <c r="S11" s="58" t="s">
        <v>309</v>
      </c>
      <c r="T11" s="58" t="s">
        <v>281</v>
      </c>
      <c r="U11" s="58" t="s">
        <v>273</v>
      </c>
      <c r="V11" s="58" t="s">
        <v>310</v>
      </c>
      <c r="W11" s="58" t="s">
        <v>279</v>
      </c>
      <c r="X11" s="58" t="s">
        <v>277</v>
      </c>
      <c r="Y11" s="58" t="s">
        <v>381</v>
      </c>
      <c r="Z11" s="58" t="s">
        <v>345</v>
      </c>
      <c r="AA11" s="58" t="s">
        <v>346</v>
      </c>
      <c r="AB11" s="58" t="s">
        <v>280</v>
      </c>
      <c r="AC11" s="58" t="s">
        <v>309</v>
      </c>
      <c r="AD11" s="58" t="s">
        <v>357</v>
      </c>
      <c r="AE11" s="58" t="str">
        <f>$AB11</f>
        <v>Dirección General</v>
      </c>
      <c r="AF11" s="58" t="str">
        <f>$AC11</f>
        <v>No aplica</v>
      </c>
      <c r="AG11" s="58" t="str">
        <f>$W11</f>
        <v>Gestión de Comunicaciones</v>
      </c>
      <c r="AH11" s="58" t="str">
        <f>$Y11</f>
        <v>Plan de Accion por Dependecias</v>
      </c>
      <c r="AI11" s="58" t="s">
        <v>321</v>
      </c>
      <c r="AJ11" s="59" t="s">
        <v>386</v>
      </c>
      <c r="AK11" s="64" t="s">
        <v>391</v>
      </c>
      <c r="AL11" s="58">
        <v>0</v>
      </c>
      <c r="AM11" s="62">
        <f>SUM(AN11:AQ11)</f>
        <v>1</v>
      </c>
      <c r="AN11" s="62">
        <v>0.25</v>
      </c>
      <c r="AO11" s="62">
        <v>0.25</v>
      </c>
      <c r="AP11" s="62">
        <v>0.25</v>
      </c>
      <c r="AQ11" s="62">
        <v>0.25</v>
      </c>
      <c r="AR11" s="58" t="s">
        <v>389</v>
      </c>
      <c r="AS11" s="58" t="s">
        <v>351</v>
      </c>
      <c r="AT11" s="58" t="s">
        <v>370</v>
      </c>
      <c r="AU11" s="58" t="s">
        <v>309</v>
      </c>
      <c r="AV11" s="58" t="s">
        <v>309</v>
      </c>
      <c r="AW11" s="60">
        <v>43101</v>
      </c>
      <c r="AX11" s="60">
        <v>43465</v>
      </c>
      <c r="AY11" s="61">
        <f t="shared" si="5"/>
        <v>364</v>
      </c>
    </row>
    <row r="12" spans="1:51" s="59" customFormat="1" ht="39.950000000000003" customHeight="1" x14ac:dyDescent="0.2">
      <c r="A12" s="58" t="s">
        <v>289</v>
      </c>
      <c r="B12" s="58" t="s">
        <v>288</v>
      </c>
      <c r="C12" s="58" t="s">
        <v>274</v>
      </c>
      <c r="D12" s="58">
        <v>0.1</v>
      </c>
      <c r="E12" s="58">
        <v>0.35</v>
      </c>
      <c r="F12" s="58">
        <v>0.5</v>
      </c>
      <c r="G12" s="58">
        <v>0.8</v>
      </c>
      <c r="H12" s="58">
        <v>0.9</v>
      </c>
      <c r="I12" s="58" t="s">
        <v>275</v>
      </c>
      <c r="J12" s="58" t="s">
        <v>308</v>
      </c>
      <c r="K12" s="58" t="s">
        <v>290</v>
      </c>
      <c r="L12" s="58" t="s">
        <v>276</v>
      </c>
      <c r="M12" s="58" t="s">
        <v>305</v>
      </c>
      <c r="N12" s="58" t="s">
        <v>344</v>
      </c>
      <c r="O12" s="58" t="s">
        <v>309</v>
      </c>
      <c r="P12" s="58" t="s">
        <v>309</v>
      </c>
      <c r="Q12" s="58" t="s">
        <v>309</v>
      </c>
      <c r="R12" s="58" t="s">
        <v>309</v>
      </c>
      <c r="S12" s="58" t="s">
        <v>309</v>
      </c>
      <c r="T12" s="58" t="s">
        <v>281</v>
      </c>
      <c r="U12" s="58" t="s">
        <v>273</v>
      </c>
      <c r="V12" s="58" t="s">
        <v>310</v>
      </c>
      <c r="W12" s="58" t="s">
        <v>279</v>
      </c>
      <c r="X12" s="58" t="s">
        <v>277</v>
      </c>
      <c r="Y12" s="58" t="s">
        <v>381</v>
      </c>
      <c r="Z12" s="58" t="s">
        <v>345</v>
      </c>
      <c r="AA12" s="58" t="s">
        <v>346</v>
      </c>
      <c r="AB12" s="58" t="s">
        <v>280</v>
      </c>
      <c r="AC12" s="58" t="s">
        <v>309</v>
      </c>
      <c r="AD12" s="58" t="s">
        <v>357</v>
      </c>
      <c r="AE12" s="58" t="str">
        <f>$AB12</f>
        <v>Dirección General</v>
      </c>
      <c r="AF12" s="58" t="str">
        <f>$AC12</f>
        <v>No aplica</v>
      </c>
      <c r="AG12" s="58" t="str">
        <f>$W12</f>
        <v>Gestión de Comunicaciones</v>
      </c>
      <c r="AH12" s="58" t="str">
        <f>$Y12</f>
        <v>Plan de Accion por Dependecias</v>
      </c>
      <c r="AI12" s="58" t="s">
        <v>321</v>
      </c>
      <c r="AJ12" s="58" t="s">
        <v>368</v>
      </c>
      <c r="AK12" s="58" t="s">
        <v>369</v>
      </c>
      <c r="AL12" s="58">
        <v>0</v>
      </c>
      <c r="AM12" s="62">
        <f>SUM(AN12:AQ12)</f>
        <v>1</v>
      </c>
      <c r="AN12" s="62">
        <v>0.25</v>
      </c>
      <c r="AO12" s="62">
        <v>0.25</v>
      </c>
      <c r="AP12" s="62">
        <v>0.25</v>
      </c>
      <c r="AQ12" s="62">
        <v>0.25</v>
      </c>
      <c r="AR12" s="58" t="s">
        <v>389</v>
      </c>
      <c r="AS12" s="58" t="s">
        <v>351</v>
      </c>
      <c r="AT12" s="58" t="s">
        <v>370</v>
      </c>
      <c r="AU12" s="58" t="s">
        <v>309</v>
      </c>
      <c r="AV12" s="58" t="s">
        <v>309</v>
      </c>
      <c r="AW12" s="60">
        <v>43101</v>
      </c>
      <c r="AX12" s="60">
        <v>43465</v>
      </c>
      <c r="AY12" s="61">
        <f t="shared" si="5"/>
        <v>364</v>
      </c>
    </row>
    <row r="13" spans="1:51" s="59" customFormat="1" ht="39.950000000000003" customHeight="1" x14ac:dyDescent="0.2">
      <c r="A13" s="58" t="s">
        <v>289</v>
      </c>
      <c r="B13" s="58" t="s">
        <v>288</v>
      </c>
      <c r="C13" s="58" t="s">
        <v>274</v>
      </c>
      <c r="D13" s="58">
        <v>0.1</v>
      </c>
      <c r="E13" s="58">
        <v>0.35</v>
      </c>
      <c r="F13" s="58">
        <v>0.5</v>
      </c>
      <c r="G13" s="58">
        <v>0.8</v>
      </c>
      <c r="H13" s="58">
        <v>0.9</v>
      </c>
      <c r="I13" s="58" t="s">
        <v>275</v>
      </c>
      <c r="J13" s="58" t="s">
        <v>308</v>
      </c>
      <c r="K13" s="58" t="s">
        <v>290</v>
      </c>
      <c r="L13" s="58" t="s">
        <v>276</v>
      </c>
      <c r="M13" s="58" t="s">
        <v>305</v>
      </c>
      <c r="N13" s="58" t="s">
        <v>344</v>
      </c>
      <c r="O13" s="58" t="s">
        <v>309</v>
      </c>
      <c r="P13" s="58" t="s">
        <v>309</v>
      </c>
      <c r="Q13" s="58" t="s">
        <v>309</v>
      </c>
      <c r="R13" s="58" t="s">
        <v>309</v>
      </c>
      <c r="S13" s="58" t="s">
        <v>309</v>
      </c>
      <c r="T13" s="58" t="s">
        <v>281</v>
      </c>
      <c r="U13" s="58" t="s">
        <v>273</v>
      </c>
      <c r="V13" s="58" t="s">
        <v>310</v>
      </c>
      <c r="W13" s="58" t="s">
        <v>279</v>
      </c>
      <c r="X13" s="58" t="s">
        <v>277</v>
      </c>
      <c r="Y13" s="58" t="s">
        <v>381</v>
      </c>
      <c r="Z13" s="58" t="s">
        <v>345</v>
      </c>
      <c r="AA13" s="58" t="s">
        <v>346</v>
      </c>
      <c r="AB13" s="58" t="s">
        <v>280</v>
      </c>
      <c r="AC13" s="58" t="s">
        <v>309</v>
      </c>
      <c r="AD13" s="58" t="s">
        <v>357</v>
      </c>
      <c r="AE13" s="58" t="str">
        <f t="shared" si="0"/>
        <v>Dirección General</v>
      </c>
      <c r="AF13" s="58" t="str">
        <f t="shared" si="1"/>
        <v>No aplica</v>
      </c>
      <c r="AG13" s="58" t="str">
        <f t="shared" si="2"/>
        <v>Gestión de Comunicaciones</v>
      </c>
      <c r="AH13" s="58" t="str">
        <f t="shared" si="3"/>
        <v>Plan de Accion por Dependecias</v>
      </c>
      <c r="AI13" s="58" t="s">
        <v>321</v>
      </c>
      <c r="AJ13" s="58" t="s">
        <v>392</v>
      </c>
      <c r="AK13" s="58" t="s">
        <v>393</v>
      </c>
      <c r="AL13" s="58">
        <v>0</v>
      </c>
      <c r="AM13" s="58">
        <f t="shared" ref="AM13" si="7">SUM(AN13:AQ13)</f>
        <v>12</v>
      </c>
      <c r="AN13" s="58">
        <v>3</v>
      </c>
      <c r="AO13" s="58">
        <v>3</v>
      </c>
      <c r="AP13" s="58">
        <v>3</v>
      </c>
      <c r="AQ13" s="58">
        <v>3</v>
      </c>
      <c r="AR13" s="58" t="s">
        <v>384</v>
      </c>
      <c r="AS13" s="58" t="s">
        <v>351</v>
      </c>
      <c r="AT13" s="58" t="s">
        <v>370</v>
      </c>
      <c r="AU13" s="58" t="s">
        <v>358</v>
      </c>
      <c r="AV13" s="58" t="s">
        <v>358</v>
      </c>
      <c r="AW13" s="60">
        <v>43101</v>
      </c>
      <c r="AX13" s="60">
        <v>43465</v>
      </c>
      <c r="AY13" s="61">
        <f t="shared" si="5"/>
        <v>364</v>
      </c>
    </row>
    <row r="14" spans="1:51" s="59" customFormat="1" ht="39.950000000000003" customHeight="1" x14ac:dyDescent="0.2">
      <c r="A14" s="58" t="s">
        <v>289</v>
      </c>
      <c r="B14" s="58" t="s">
        <v>288</v>
      </c>
      <c r="C14" s="58" t="s">
        <v>274</v>
      </c>
      <c r="D14" s="58">
        <v>0.1</v>
      </c>
      <c r="E14" s="58">
        <v>0.35</v>
      </c>
      <c r="F14" s="58">
        <v>0.5</v>
      </c>
      <c r="G14" s="58">
        <v>0.8</v>
      </c>
      <c r="H14" s="58">
        <v>0.9</v>
      </c>
      <c r="I14" s="58" t="s">
        <v>275</v>
      </c>
      <c r="J14" s="58" t="s">
        <v>308</v>
      </c>
      <c r="K14" s="58" t="s">
        <v>290</v>
      </c>
      <c r="L14" s="58" t="s">
        <v>276</v>
      </c>
      <c r="M14" s="58" t="s">
        <v>305</v>
      </c>
      <c r="N14" s="58" t="s">
        <v>344</v>
      </c>
      <c r="O14" s="58" t="s">
        <v>309</v>
      </c>
      <c r="P14" s="58" t="s">
        <v>309</v>
      </c>
      <c r="Q14" s="58" t="s">
        <v>309</v>
      </c>
      <c r="R14" s="58" t="s">
        <v>309</v>
      </c>
      <c r="S14" s="58" t="s">
        <v>309</v>
      </c>
      <c r="T14" s="58" t="s">
        <v>281</v>
      </c>
      <c r="U14" s="58" t="s">
        <v>273</v>
      </c>
      <c r="V14" s="58" t="s">
        <v>310</v>
      </c>
      <c r="W14" s="58" t="s">
        <v>279</v>
      </c>
      <c r="X14" s="58" t="s">
        <v>277</v>
      </c>
      <c r="Y14" s="58" t="s">
        <v>381</v>
      </c>
      <c r="Z14" s="58" t="s">
        <v>345</v>
      </c>
      <c r="AA14" s="58" t="s">
        <v>346</v>
      </c>
      <c r="AB14" s="58" t="s">
        <v>280</v>
      </c>
      <c r="AC14" s="58" t="s">
        <v>309</v>
      </c>
      <c r="AD14" s="58" t="s">
        <v>357</v>
      </c>
      <c r="AE14" s="58" t="str">
        <f t="shared" si="0"/>
        <v>Dirección General</v>
      </c>
      <c r="AF14" s="58" t="str">
        <f t="shared" si="1"/>
        <v>No aplica</v>
      </c>
      <c r="AG14" s="58" t="str">
        <f t="shared" si="2"/>
        <v>Gestión de Comunicaciones</v>
      </c>
      <c r="AH14" s="58" t="str">
        <f t="shared" si="3"/>
        <v>Plan de Accion por Dependecias</v>
      </c>
      <c r="AI14" s="58" t="s">
        <v>321</v>
      </c>
      <c r="AJ14" s="58" t="s">
        <v>365</v>
      </c>
      <c r="AK14" s="58" t="s">
        <v>373</v>
      </c>
      <c r="AL14" s="58">
        <v>0</v>
      </c>
      <c r="AM14" s="62">
        <f t="shared" ref="AM14:AM17" si="8">SUM(AN14:AQ14)</f>
        <v>1</v>
      </c>
      <c r="AN14" s="62">
        <v>0.25</v>
      </c>
      <c r="AO14" s="62">
        <v>0.25</v>
      </c>
      <c r="AP14" s="62">
        <v>0.25</v>
      </c>
      <c r="AQ14" s="62">
        <v>0.25</v>
      </c>
      <c r="AR14" s="58" t="s">
        <v>389</v>
      </c>
      <c r="AS14" s="58" t="s">
        <v>351</v>
      </c>
      <c r="AT14" s="58" t="s">
        <v>371</v>
      </c>
      <c r="AU14" s="58" t="s">
        <v>309</v>
      </c>
      <c r="AV14" s="58" t="s">
        <v>309</v>
      </c>
      <c r="AW14" s="60">
        <v>43101</v>
      </c>
      <c r="AX14" s="60">
        <v>43465</v>
      </c>
      <c r="AY14" s="61">
        <f t="shared" si="5"/>
        <v>364</v>
      </c>
    </row>
    <row r="15" spans="1:51" ht="39.950000000000003" customHeight="1" x14ac:dyDescent="0.2">
      <c r="A15" s="58" t="s">
        <v>289</v>
      </c>
      <c r="B15" s="58" t="s">
        <v>288</v>
      </c>
      <c r="C15" s="58" t="s">
        <v>274</v>
      </c>
      <c r="D15" s="58">
        <v>0.1</v>
      </c>
      <c r="E15" s="58">
        <v>0.35</v>
      </c>
      <c r="F15" s="58">
        <v>0.5</v>
      </c>
      <c r="G15" s="58">
        <v>0.8</v>
      </c>
      <c r="H15" s="58">
        <v>0.9</v>
      </c>
      <c r="I15" s="58" t="s">
        <v>275</v>
      </c>
      <c r="J15" s="58" t="s">
        <v>308</v>
      </c>
      <c r="K15" s="58" t="s">
        <v>290</v>
      </c>
      <c r="L15" s="58" t="s">
        <v>276</v>
      </c>
      <c r="M15" s="58" t="s">
        <v>305</v>
      </c>
      <c r="N15" s="58" t="s">
        <v>344</v>
      </c>
      <c r="O15" s="58" t="s">
        <v>309</v>
      </c>
      <c r="P15" s="58" t="s">
        <v>309</v>
      </c>
      <c r="Q15" s="58" t="s">
        <v>309</v>
      </c>
      <c r="R15" s="58" t="s">
        <v>309</v>
      </c>
      <c r="S15" s="58" t="s">
        <v>309</v>
      </c>
      <c r="T15" s="58" t="s">
        <v>281</v>
      </c>
      <c r="U15" s="58" t="s">
        <v>273</v>
      </c>
      <c r="V15" s="58" t="s">
        <v>310</v>
      </c>
      <c r="W15" s="58" t="s">
        <v>279</v>
      </c>
      <c r="X15" s="58" t="s">
        <v>277</v>
      </c>
      <c r="Y15" s="58" t="s">
        <v>381</v>
      </c>
      <c r="Z15" s="58" t="s">
        <v>345</v>
      </c>
      <c r="AA15" s="58" t="s">
        <v>346</v>
      </c>
      <c r="AB15" s="58" t="s">
        <v>280</v>
      </c>
      <c r="AC15" s="58" t="s">
        <v>309</v>
      </c>
      <c r="AD15" s="58" t="s">
        <v>357</v>
      </c>
      <c r="AE15" s="58" t="str">
        <f t="shared" si="0"/>
        <v>Dirección General</v>
      </c>
      <c r="AF15" s="58" t="str">
        <f t="shared" si="1"/>
        <v>No aplica</v>
      </c>
      <c r="AG15" s="58" t="str">
        <f t="shared" si="2"/>
        <v>Gestión de Comunicaciones</v>
      </c>
      <c r="AH15" s="58" t="str">
        <f t="shared" si="3"/>
        <v>Plan de Accion por Dependecias</v>
      </c>
      <c r="AI15" s="58" t="s">
        <v>350</v>
      </c>
      <c r="AJ15" s="58" t="s">
        <v>374</v>
      </c>
      <c r="AK15" s="58" t="s">
        <v>375</v>
      </c>
      <c r="AL15" s="58">
        <v>0</v>
      </c>
      <c r="AM15" s="62">
        <f t="shared" si="8"/>
        <v>1</v>
      </c>
      <c r="AN15" s="62">
        <v>0.25</v>
      </c>
      <c r="AO15" s="62">
        <v>0.25</v>
      </c>
      <c r="AP15" s="62">
        <v>0.25</v>
      </c>
      <c r="AQ15" s="62">
        <v>0.25</v>
      </c>
      <c r="AR15" s="58" t="s">
        <v>389</v>
      </c>
      <c r="AS15" s="58" t="s">
        <v>351</v>
      </c>
      <c r="AT15" s="58" t="s">
        <v>372</v>
      </c>
      <c r="AU15" s="58" t="s">
        <v>309</v>
      </c>
      <c r="AV15" s="58" t="s">
        <v>309</v>
      </c>
      <c r="AW15" s="60">
        <v>43101</v>
      </c>
      <c r="AX15" s="60">
        <v>43465</v>
      </c>
      <c r="AY15" s="61">
        <f t="shared" si="5"/>
        <v>364</v>
      </c>
    </row>
    <row r="16" spans="1:51" ht="39.950000000000003" customHeight="1" x14ac:dyDescent="0.2">
      <c r="A16" s="58" t="s">
        <v>289</v>
      </c>
      <c r="B16" s="58" t="s">
        <v>288</v>
      </c>
      <c r="C16" s="58" t="s">
        <v>274</v>
      </c>
      <c r="D16" s="58">
        <v>0.1</v>
      </c>
      <c r="E16" s="58">
        <v>0.35</v>
      </c>
      <c r="F16" s="58">
        <v>0.5</v>
      </c>
      <c r="G16" s="58">
        <v>0.8</v>
      </c>
      <c r="H16" s="58">
        <v>0.9</v>
      </c>
      <c r="I16" s="58" t="s">
        <v>275</v>
      </c>
      <c r="J16" s="58" t="s">
        <v>308</v>
      </c>
      <c r="K16" s="58" t="s">
        <v>290</v>
      </c>
      <c r="L16" s="58" t="s">
        <v>276</v>
      </c>
      <c r="M16" s="58" t="s">
        <v>305</v>
      </c>
      <c r="N16" s="58" t="s">
        <v>344</v>
      </c>
      <c r="O16" s="58" t="s">
        <v>309</v>
      </c>
      <c r="P16" s="58" t="s">
        <v>309</v>
      </c>
      <c r="Q16" s="58" t="s">
        <v>309</v>
      </c>
      <c r="R16" s="58" t="s">
        <v>309</v>
      </c>
      <c r="S16" s="58" t="s">
        <v>309</v>
      </c>
      <c r="T16" s="58" t="s">
        <v>281</v>
      </c>
      <c r="U16" s="58" t="s">
        <v>273</v>
      </c>
      <c r="V16" s="58" t="s">
        <v>310</v>
      </c>
      <c r="W16" s="58" t="s">
        <v>279</v>
      </c>
      <c r="X16" s="58" t="s">
        <v>277</v>
      </c>
      <c r="Y16" s="58" t="s">
        <v>381</v>
      </c>
      <c r="Z16" s="58" t="s">
        <v>345</v>
      </c>
      <c r="AA16" s="58" t="s">
        <v>346</v>
      </c>
      <c r="AB16" s="58" t="s">
        <v>280</v>
      </c>
      <c r="AC16" s="58" t="s">
        <v>309</v>
      </c>
      <c r="AD16" s="58" t="s">
        <v>357</v>
      </c>
      <c r="AE16" s="58" t="str">
        <f t="shared" si="0"/>
        <v>Dirección General</v>
      </c>
      <c r="AF16" s="58" t="str">
        <f t="shared" si="1"/>
        <v>No aplica</v>
      </c>
      <c r="AG16" s="58" t="str">
        <f t="shared" si="2"/>
        <v>Gestión de Comunicaciones</v>
      </c>
      <c r="AH16" s="58" t="str">
        <f t="shared" si="3"/>
        <v>Plan de Accion por Dependecias</v>
      </c>
      <c r="AI16" s="58" t="s">
        <v>350</v>
      </c>
      <c r="AJ16" s="58" t="s">
        <v>377</v>
      </c>
      <c r="AK16" s="58" t="s">
        <v>394</v>
      </c>
      <c r="AL16" s="58">
        <v>0</v>
      </c>
      <c r="AM16" s="58">
        <f>SUM(AN16:AQ16)</f>
        <v>12</v>
      </c>
      <c r="AN16" s="58">
        <v>3</v>
      </c>
      <c r="AO16" s="58">
        <v>3</v>
      </c>
      <c r="AP16" s="58">
        <v>3</v>
      </c>
      <c r="AQ16" s="58">
        <v>3</v>
      </c>
      <c r="AR16" s="58" t="s">
        <v>384</v>
      </c>
      <c r="AS16" s="58" t="s">
        <v>351</v>
      </c>
      <c r="AT16" s="58" t="s">
        <v>395</v>
      </c>
      <c r="AU16" s="58" t="s">
        <v>309</v>
      </c>
      <c r="AV16" s="58" t="s">
        <v>309</v>
      </c>
      <c r="AW16" s="60">
        <v>43101</v>
      </c>
      <c r="AX16" s="60">
        <v>43465</v>
      </c>
      <c r="AY16" s="61">
        <f t="shared" ref="AY16" si="9">AX16-AW16</f>
        <v>364</v>
      </c>
    </row>
    <row r="17" spans="1:51" ht="39.950000000000003" customHeight="1" x14ac:dyDescent="0.2">
      <c r="A17" s="58" t="s">
        <v>289</v>
      </c>
      <c r="B17" s="58" t="s">
        <v>288</v>
      </c>
      <c r="C17" s="58" t="s">
        <v>274</v>
      </c>
      <c r="D17" s="58">
        <v>0.1</v>
      </c>
      <c r="E17" s="58">
        <v>0.35</v>
      </c>
      <c r="F17" s="58">
        <v>0.5</v>
      </c>
      <c r="G17" s="58">
        <v>0.8</v>
      </c>
      <c r="H17" s="58">
        <v>0.9</v>
      </c>
      <c r="I17" s="58" t="s">
        <v>275</v>
      </c>
      <c r="J17" s="58" t="s">
        <v>308</v>
      </c>
      <c r="K17" s="58" t="s">
        <v>290</v>
      </c>
      <c r="L17" s="58" t="s">
        <v>276</v>
      </c>
      <c r="M17" s="58" t="s">
        <v>305</v>
      </c>
      <c r="N17" s="58" t="s">
        <v>344</v>
      </c>
      <c r="O17" s="58" t="s">
        <v>309</v>
      </c>
      <c r="P17" s="58" t="s">
        <v>309</v>
      </c>
      <c r="Q17" s="58" t="s">
        <v>309</v>
      </c>
      <c r="R17" s="58" t="s">
        <v>309</v>
      </c>
      <c r="S17" s="58" t="s">
        <v>309</v>
      </c>
      <c r="T17" s="58" t="s">
        <v>281</v>
      </c>
      <c r="U17" s="58" t="s">
        <v>273</v>
      </c>
      <c r="V17" s="58" t="s">
        <v>310</v>
      </c>
      <c r="W17" s="58" t="s">
        <v>279</v>
      </c>
      <c r="X17" s="58" t="s">
        <v>277</v>
      </c>
      <c r="Y17" s="58" t="s">
        <v>381</v>
      </c>
      <c r="Z17" s="58" t="s">
        <v>345</v>
      </c>
      <c r="AA17" s="58" t="s">
        <v>346</v>
      </c>
      <c r="AB17" s="58" t="s">
        <v>280</v>
      </c>
      <c r="AC17" s="58" t="s">
        <v>309</v>
      </c>
      <c r="AD17" s="58" t="s">
        <v>357</v>
      </c>
      <c r="AE17" s="58" t="str">
        <f t="shared" si="0"/>
        <v>Dirección General</v>
      </c>
      <c r="AF17" s="58" t="str">
        <f t="shared" si="1"/>
        <v>No aplica</v>
      </c>
      <c r="AG17" s="58" t="str">
        <f t="shared" si="2"/>
        <v>Gestión de Comunicaciones</v>
      </c>
      <c r="AH17" s="58" t="str">
        <f t="shared" si="3"/>
        <v>Plan de Accion por Dependecias</v>
      </c>
      <c r="AI17" s="58" t="s">
        <v>350</v>
      </c>
      <c r="AJ17" s="58" t="s">
        <v>377</v>
      </c>
      <c r="AK17" s="58" t="s">
        <v>396</v>
      </c>
      <c r="AL17" s="58">
        <v>0</v>
      </c>
      <c r="AM17" s="62">
        <f t="shared" si="8"/>
        <v>1</v>
      </c>
      <c r="AN17" s="62">
        <v>0.25</v>
      </c>
      <c r="AO17" s="62">
        <v>0.25</v>
      </c>
      <c r="AP17" s="62">
        <v>0.25</v>
      </c>
      <c r="AQ17" s="62">
        <v>0.25</v>
      </c>
      <c r="AR17" s="58" t="s">
        <v>389</v>
      </c>
      <c r="AS17" s="58" t="s">
        <v>351</v>
      </c>
      <c r="AT17" s="58" t="s">
        <v>395</v>
      </c>
      <c r="AU17" s="58" t="s">
        <v>309</v>
      </c>
      <c r="AV17" s="58" t="s">
        <v>309</v>
      </c>
      <c r="AW17" s="60">
        <v>43101</v>
      </c>
      <c r="AX17" s="60">
        <v>43465</v>
      </c>
      <c r="AY17" s="61">
        <f t="shared" ref="AY17" si="10">AX17-AW17</f>
        <v>364</v>
      </c>
    </row>
    <row r="18" spans="1:51" ht="39.950000000000003" customHeight="1" x14ac:dyDescent="0.2">
      <c r="A18" s="58" t="s">
        <v>289</v>
      </c>
      <c r="B18" s="58" t="s">
        <v>288</v>
      </c>
      <c r="C18" s="58" t="s">
        <v>274</v>
      </c>
      <c r="D18" s="58">
        <v>0.1</v>
      </c>
      <c r="E18" s="58">
        <v>0.35</v>
      </c>
      <c r="F18" s="58">
        <v>0.5</v>
      </c>
      <c r="G18" s="58">
        <v>0.8</v>
      </c>
      <c r="H18" s="58">
        <v>0.9</v>
      </c>
      <c r="I18" s="58" t="s">
        <v>275</v>
      </c>
      <c r="J18" s="58" t="s">
        <v>308</v>
      </c>
      <c r="K18" s="58" t="s">
        <v>290</v>
      </c>
      <c r="L18" s="58" t="s">
        <v>276</v>
      </c>
      <c r="M18" s="58" t="s">
        <v>305</v>
      </c>
      <c r="N18" s="58" t="s">
        <v>344</v>
      </c>
      <c r="O18" s="58" t="s">
        <v>309</v>
      </c>
      <c r="P18" s="58" t="s">
        <v>309</v>
      </c>
      <c r="Q18" s="58" t="s">
        <v>309</v>
      </c>
      <c r="R18" s="58" t="s">
        <v>309</v>
      </c>
      <c r="S18" s="58" t="s">
        <v>309</v>
      </c>
      <c r="T18" s="58" t="s">
        <v>281</v>
      </c>
      <c r="U18" s="58" t="s">
        <v>273</v>
      </c>
      <c r="V18" s="58" t="s">
        <v>310</v>
      </c>
      <c r="W18" s="58" t="s">
        <v>279</v>
      </c>
      <c r="X18" s="58" t="s">
        <v>277</v>
      </c>
      <c r="Y18" s="58" t="s">
        <v>381</v>
      </c>
      <c r="Z18" s="58" t="s">
        <v>345</v>
      </c>
      <c r="AA18" s="58" t="s">
        <v>346</v>
      </c>
      <c r="AB18" s="58" t="s">
        <v>280</v>
      </c>
      <c r="AC18" s="58" t="s">
        <v>309</v>
      </c>
      <c r="AD18" s="58" t="s">
        <v>357</v>
      </c>
      <c r="AE18" s="58" t="str">
        <f t="shared" si="0"/>
        <v>Dirección General</v>
      </c>
      <c r="AF18" s="58" t="str">
        <f t="shared" si="1"/>
        <v>No aplica</v>
      </c>
      <c r="AG18" s="58" t="str">
        <f t="shared" si="2"/>
        <v>Gestión de Comunicaciones</v>
      </c>
      <c r="AH18" s="58" t="str">
        <f t="shared" si="3"/>
        <v>Plan de Accion por Dependecias</v>
      </c>
      <c r="AI18" s="58" t="s">
        <v>350</v>
      </c>
      <c r="AJ18" s="58" t="s">
        <v>397</v>
      </c>
      <c r="AK18" s="58" t="s">
        <v>367</v>
      </c>
      <c r="AL18" s="58">
        <v>0</v>
      </c>
      <c r="AM18" s="58">
        <f t="shared" ref="AM18:AM19" si="11">SUM(AN18:AQ18)</f>
        <v>96000</v>
      </c>
      <c r="AN18" s="58">
        <v>24000</v>
      </c>
      <c r="AO18" s="58">
        <v>24000</v>
      </c>
      <c r="AP18" s="58">
        <v>24000</v>
      </c>
      <c r="AQ18" s="58">
        <v>24000</v>
      </c>
      <c r="AR18" s="58" t="s">
        <v>384</v>
      </c>
      <c r="AS18" s="58" t="s">
        <v>351</v>
      </c>
      <c r="AT18" s="58" t="s">
        <v>398</v>
      </c>
      <c r="AU18" s="58" t="s">
        <v>358</v>
      </c>
      <c r="AV18" s="58" t="s">
        <v>358</v>
      </c>
      <c r="AW18" s="60">
        <v>43101</v>
      </c>
      <c r="AX18" s="60">
        <v>43465</v>
      </c>
      <c r="AY18" s="61">
        <f t="shared" si="5"/>
        <v>364</v>
      </c>
    </row>
    <row r="19" spans="1:51" ht="39.950000000000003" customHeight="1" x14ac:dyDescent="0.2">
      <c r="A19" s="58" t="s">
        <v>289</v>
      </c>
      <c r="B19" s="58" t="s">
        <v>288</v>
      </c>
      <c r="C19" s="58" t="s">
        <v>274</v>
      </c>
      <c r="D19" s="58">
        <v>0.1</v>
      </c>
      <c r="E19" s="58">
        <v>0.35</v>
      </c>
      <c r="F19" s="58">
        <v>0.5</v>
      </c>
      <c r="G19" s="58">
        <v>0.8</v>
      </c>
      <c r="H19" s="58">
        <v>0.9</v>
      </c>
      <c r="I19" s="58" t="s">
        <v>275</v>
      </c>
      <c r="J19" s="58" t="s">
        <v>308</v>
      </c>
      <c r="K19" s="58" t="s">
        <v>290</v>
      </c>
      <c r="L19" s="58" t="s">
        <v>276</v>
      </c>
      <c r="M19" s="58" t="s">
        <v>305</v>
      </c>
      <c r="N19" s="58" t="s">
        <v>344</v>
      </c>
      <c r="O19" s="58" t="s">
        <v>309</v>
      </c>
      <c r="P19" s="58" t="s">
        <v>309</v>
      </c>
      <c r="Q19" s="58" t="s">
        <v>309</v>
      </c>
      <c r="R19" s="58" t="s">
        <v>309</v>
      </c>
      <c r="S19" s="58" t="s">
        <v>309</v>
      </c>
      <c r="T19" s="58" t="s">
        <v>281</v>
      </c>
      <c r="U19" s="58" t="s">
        <v>273</v>
      </c>
      <c r="V19" s="58" t="s">
        <v>310</v>
      </c>
      <c r="W19" s="58" t="s">
        <v>279</v>
      </c>
      <c r="X19" s="58" t="s">
        <v>277</v>
      </c>
      <c r="Y19" s="58" t="s">
        <v>381</v>
      </c>
      <c r="Z19" s="58" t="s">
        <v>345</v>
      </c>
      <c r="AA19" s="58" t="s">
        <v>346</v>
      </c>
      <c r="AB19" s="58" t="s">
        <v>280</v>
      </c>
      <c r="AC19" s="58" t="s">
        <v>309</v>
      </c>
      <c r="AD19" s="58" t="s">
        <v>357</v>
      </c>
      <c r="AE19" s="58" t="str">
        <f t="shared" si="0"/>
        <v>Dirección General</v>
      </c>
      <c r="AF19" s="58" t="str">
        <f t="shared" si="1"/>
        <v>No aplica</v>
      </c>
      <c r="AG19" s="58" t="str">
        <f t="shared" si="2"/>
        <v>Gestión de Comunicaciones</v>
      </c>
      <c r="AH19" s="58" t="str">
        <f t="shared" si="3"/>
        <v>Plan de Accion por Dependecias</v>
      </c>
      <c r="AI19" s="58" t="s">
        <v>350</v>
      </c>
      <c r="AJ19" s="58" t="s">
        <v>399</v>
      </c>
      <c r="AK19" s="58" t="s">
        <v>400</v>
      </c>
      <c r="AL19" s="58">
        <v>0</v>
      </c>
      <c r="AM19" s="62">
        <f t="shared" si="11"/>
        <v>1</v>
      </c>
      <c r="AN19" s="62">
        <v>0</v>
      </c>
      <c r="AO19" s="62">
        <v>0</v>
      </c>
      <c r="AP19" s="62">
        <v>0</v>
      </c>
      <c r="AQ19" s="62">
        <v>1</v>
      </c>
      <c r="AR19" s="58" t="s">
        <v>389</v>
      </c>
      <c r="AS19" s="58" t="s">
        <v>351</v>
      </c>
      <c r="AT19" s="58" t="s">
        <v>385</v>
      </c>
      <c r="AU19" s="58" t="s">
        <v>380</v>
      </c>
      <c r="AV19" s="58" t="s">
        <v>309</v>
      </c>
      <c r="AW19" s="60">
        <v>43374</v>
      </c>
      <c r="AX19" s="60">
        <v>43465</v>
      </c>
      <c r="AY19" s="61">
        <f t="shared" si="5"/>
        <v>91</v>
      </c>
    </row>
    <row r="20" spans="1:51" ht="39.950000000000003" customHeight="1" x14ac:dyDescent="0.2">
      <c r="A20" s="58" t="s">
        <v>289</v>
      </c>
      <c r="B20" s="58" t="s">
        <v>288</v>
      </c>
      <c r="C20" s="58" t="s">
        <v>274</v>
      </c>
      <c r="D20" s="58">
        <v>0.1</v>
      </c>
      <c r="E20" s="58">
        <v>0.35</v>
      </c>
      <c r="F20" s="58">
        <v>0.5</v>
      </c>
      <c r="G20" s="58">
        <v>0.8</v>
      </c>
      <c r="H20" s="58">
        <v>0.9</v>
      </c>
      <c r="I20" s="58" t="s">
        <v>275</v>
      </c>
      <c r="J20" s="58" t="s">
        <v>308</v>
      </c>
      <c r="K20" s="58" t="s">
        <v>290</v>
      </c>
      <c r="L20" s="58" t="s">
        <v>276</v>
      </c>
      <c r="M20" s="58" t="s">
        <v>305</v>
      </c>
      <c r="N20" s="58" t="s">
        <v>344</v>
      </c>
      <c r="O20" s="58" t="s">
        <v>309</v>
      </c>
      <c r="P20" s="58" t="s">
        <v>309</v>
      </c>
      <c r="Q20" s="58" t="s">
        <v>309</v>
      </c>
      <c r="R20" s="58" t="s">
        <v>309</v>
      </c>
      <c r="S20" s="58" t="s">
        <v>309</v>
      </c>
      <c r="T20" s="58" t="s">
        <v>281</v>
      </c>
      <c r="U20" s="58" t="s">
        <v>273</v>
      </c>
      <c r="V20" s="58" t="s">
        <v>310</v>
      </c>
      <c r="W20" s="58" t="s">
        <v>279</v>
      </c>
      <c r="X20" s="58" t="s">
        <v>277</v>
      </c>
      <c r="Y20" s="58" t="s">
        <v>381</v>
      </c>
      <c r="Z20" s="58" t="s">
        <v>345</v>
      </c>
      <c r="AA20" s="58" t="s">
        <v>346</v>
      </c>
      <c r="AB20" s="58" t="s">
        <v>280</v>
      </c>
      <c r="AC20" s="58" t="s">
        <v>309</v>
      </c>
      <c r="AD20" s="58" t="s">
        <v>357</v>
      </c>
      <c r="AE20" s="58" t="str">
        <f t="shared" si="0"/>
        <v>Dirección General</v>
      </c>
      <c r="AF20" s="58" t="str">
        <f t="shared" si="1"/>
        <v>No aplica</v>
      </c>
      <c r="AG20" s="58" t="str">
        <f t="shared" si="2"/>
        <v>Gestión de Comunicaciones</v>
      </c>
      <c r="AH20" s="58" t="str">
        <f t="shared" si="3"/>
        <v>Plan de Accion por Dependecias</v>
      </c>
      <c r="AI20" s="58" t="s">
        <v>350</v>
      </c>
      <c r="AJ20" s="58" t="s">
        <v>366</v>
      </c>
      <c r="AK20" s="58" t="s">
        <v>401</v>
      </c>
      <c r="AL20" s="58">
        <v>0</v>
      </c>
      <c r="AM20" s="62">
        <f t="shared" ref="AM20" si="12">SUM(AN20:AQ20)</f>
        <v>1</v>
      </c>
      <c r="AN20" s="62">
        <v>0</v>
      </c>
      <c r="AO20" s="62">
        <v>1</v>
      </c>
      <c r="AP20" s="62">
        <v>0</v>
      </c>
      <c r="AQ20" s="62">
        <v>0</v>
      </c>
      <c r="AR20" s="58" t="s">
        <v>389</v>
      </c>
      <c r="AS20" s="58" t="s">
        <v>351</v>
      </c>
      <c r="AT20" s="58" t="s">
        <v>385</v>
      </c>
      <c r="AU20" s="58" t="s">
        <v>380</v>
      </c>
      <c r="AV20" s="58" t="s">
        <v>309</v>
      </c>
      <c r="AW20" s="60">
        <v>43191</v>
      </c>
      <c r="AX20" s="60">
        <v>43281</v>
      </c>
      <c r="AY20" s="61">
        <f t="shared" si="5"/>
        <v>90</v>
      </c>
    </row>
  </sheetData>
  <sheetProtection selectLockedCells="1" selectUnlockedCells="1"/>
  <mergeCells count="32">
    <mergeCell ref="AH1:AV1"/>
    <mergeCell ref="AH2:AV2"/>
    <mergeCell ref="AH3:AV3"/>
    <mergeCell ref="AX1:AY1"/>
    <mergeCell ref="AX2:AY2"/>
    <mergeCell ref="AX3:AY3"/>
    <mergeCell ref="A1:B3"/>
    <mergeCell ref="AL4:AR6"/>
    <mergeCell ref="AE1:AF3"/>
    <mergeCell ref="AA3:AB3"/>
    <mergeCell ref="AA2:AB2"/>
    <mergeCell ref="AA1:AB1"/>
    <mergeCell ref="C1:D1"/>
    <mergeCell ref="Y4:Y6"/>
    <mergeCell ref="A4:K6"/>
    <mergeCell ref="L4:S6"/>
    <mergeCell ref="W4:X6"/>
    <mergeCell ref="AC1:AD1"/>
    <mergeCell ref="AC2:AD2"/>
    <mergeCell ref="AC3:AD3"/>
    <mergeCell ref="E1:Z1"/>
    <mergeCell ref="E2:Z2"/>
    <mergeCell ref="AW4:AY6"/>
    <mergeCell ref="E3:Z3"/>
    <mergeCell ref="C2:D2"/>
    <mergeCell ref="C3:D3"/>
    <mergeCell ref="AS4:AV6"/>
    <mergeCell ref="Z4:Z6"/>
    <mergeCell ref="AA4:AA6"/>
    <mergeCell ref="AB4:AD6"/>
    <mergeCell ref="AE4:AK6"/>
    <mergeCell ref="T4:V6"/>
  </mergeCells>
  <dataValidations count="3">
    <dataValidation allowBlank="1" showErrorMessage="1" sqref="A7:Z7 L4 T4 AB4 AB7:AI7 AS7:AY7 AK7:AL7 AQ16 AQ13 AS16:AS20 AQ19:AQ20 AK20 AK9:AK18 AQ8:AQ10 AW8:AY20 AT8:AT20"/>
    <dataValidation type="list" allowBlank="1" showInputMessage="1" showErrorMessage="1" sqref="AV13 AI8:AI20">
      <formula1>#REF!</formula1>
    </dataValidation>
    <dataValidation type="list" allowBlank="1" showErrorMessage="1" sqref="AU13 AV19:AV20 AS9:AS15">
      <formula1>#REF!</formula1>
    </dataValidation>
  </dataValidations>
  <printOptions horizontalCentered="1"/>
  <pageMargins left="0.59055118110236227" right="0.59055118110236227" top="0.98425196850393704" bottom="0.98425196850393704" header="0.31496062992125984" footer="0.35433070866141736"/>
  <pageSetup scale="46" fitToHeight="10" orientation="landscape" r:id="rId1"/>
  <headerFooter alignWithMargins="0">
    <oddHeader>&amp;L&amp;G&amp;R&amp;G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ErrorMessage="1">
          <x14:formula1>
            <xm:f>[1]DATOS!#REF!</xm:f>
          </x14:formula1>
          <xm:sqref>AS8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Artes Plásticas</vt:lpstr>
      <vt:lpstr>Produccion</vt:lpstr>
      <vt:lpstr>Comunicacion</vt:lpstr>
      <vt:lpstr>Clubes y talleres</vt:lpstr>
      <vt:lpstr>Hoja1</vt:lpstr>
      <vt:lpstr>Comunicaciones</vt:lpstr>
      <vt:lpstr>'Artes Plásticas'!Área_de_impresión</vt:lpstr>
      <vt:lpstr>'Clubes y talleres'!Área_de_impresión</vt:lpstr>
      <vt:lpstr>Comunicacion!Área_de_impresión</vt:lpstr>
      <vt:lpstr>'Artes Plásticas'!Títulos_a_imprimir</vt:lpstr>
      <vt:lpstr>'Clubes y talleres'!Títulos_a_imprimir</vt:lpstr>
      <vt:lpstr>Comunicacion!Títulos_a_imprimir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Olga Ximena Sosa Var</cp:lastModifiedBy>
  <cp:lastPrinted>2018-07-17T19:26:13Z</cp:lastPrinted>
  <dcterms:created xsi:type="dcterms:W3CDTF">2012-04-26T20:12:59Z</dcterms:created>
  <dcterms:modified xsi:type="dcterms:W3CDTF">2018-07-17T19:26:18Z</dcterms:modified>
</cp:coreProperties>
</file>