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19815" windowHeight="7110" firstSheet="3" activeTab="5"/>
  </bookViews>
  <sheets>
    <sheet name="Comunicacion" sheetId="2" state="hidden" r:id="rId1"/>
    <sheet name="Clubes y talleres" sheetId="3" state="hidden" r:id="rId2"/>
    <sheet name="Talleres y clubes" sheetId="4" state="hidden" r:id="rId3"/>
    <sheet name="COMUNICACIONES 2016" sheetId="5" r:id="rId4"/>
    <sheet name="Hoja1" sheetId="6" state="hidden" r:id="rId5"/>
    <sheet name="PLAN 2016" sheetId="7" r:id="rId6"/>
  </sheets>
  <definedNames>
    <definedName name="_xlnm.Print_Area" localSheetId="5">'PLAN 2016'!$A$1:$J$29</definedName>
    <definedName name="_xlnm.Print_Titles" localSheetId="5">'PLAN 2016'!$1:$9</definedName>
  </definedNames>
  <calcPr calcId="124519"/>
</workbook>
</file>

<file path=xl/calcChain.xml><?xml version="1.0" encoding="utf-8"?>
<calcChain xmlns="http://schemas.openxmlformats.org/spreadsheetml/2006/main">
  <c r="N12" i="5"/>
  <c r="L12"/>
  <c r="N10"/>
  <c r="L10"/>
  <c r="N9"/>
  <c r="L9"/>
  <c r="L12" i="4"/>
  <c r="L11"/>
  <c r="L10"/>
  <c r="L9"/>
  <c r="L8"/>
</calcChain>
</file>

<file path=xl/sharedStrings.xml><?xml version="1.0" encoding="utf-8"?>
<sst xmlns="http://schemas.openxmlformats.org/spreadsheetml/2006/main" count="567" uniqueCount="298">
  <si>
    <t xml:space="preserve">                                       PLAN DE ACCIÓN POR DEPENDENCIAS FUGA 2014</t>
  </si>
  <si>
    <t>MISIÓN FUGA:</t>
  </si>
  <si>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</si>
  <si>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VISIÓN FUGA:</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</si>
  <si>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</si>
  <si>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DEPENDENCIA:</t>
  </si>
  <si>
    <t>Versión: julio 3 de 2014</t>
  </si>
  <si>
    <t>FUNCIONES DE LA DEPENDENCIA:</t>
  </si>
  <si>
    <t>Objetivo estratégico
(Elegir de la lista)</t>
  </si>
  <si>
    <t>Meta entidad
(Elegir de la lista)</t>
  </si>
  <si>
    <t>Proceso relacionado
(Elegir de la lista)</t>
  </si>
  <si>
    <t>Actividad</t>
  </si>
  <si>
    <t>Meta</t>
  </si>
  <si>
    <t>Indicadores</t>
  </si>
  <si>
    <t>Plazo de ejecución</t>
  </si>
  <si>
    <t>Recursos
(Financieros, técnicos o humanos)</t>
  </si>
  <si>
    <t>Responsables</t>
  </si>
  <si>
    <t>Mecanismo de verificación</t>
  </si>
  <si>
    <t>PRIMER SEGUIMIENTO</t>
  </si>
  <si>
    <t>SEGUNDO SEGUIMIENTO</t>
  </si>
  <si>
    <t>Descripción del cumplimiento</t>
  </si>
  <si>
    <t>Resultado del indicador</t>
  </si>
  <si>
    <t>1. Crear y consolidar espacios para la promoción y el fomento de las prácticas artísticas, mediante el otorgamiento de estímulos y la construcción de proyectos especiales creativos en las diferentes áreas.</t>
  </si>
  <si>
    <t>Apoyar 1.125 iniciativas mediante estímulos y alianzas</t>
  </si>
  <si>
    <t>Fomento de prácticas artísticas y culturales</t>
  </si>
  <si>
    <t>Recursos previstos en el Plan Anual de Adquisiciones</t>
  </si>
  <si>
    <t>Circulación y apropiación de prácticas artísticas y culturales</t>
  </si>
  <si>
    <t>2. Desarrollar proyectos de investigación y curaduría histórica que contribuyan a la recuperación de la memoria del arte en Colombia, conservar y enriquecer su propia colección artística y darle apropiada visibilidad y difusión.</t>
  </si>
  <si>
    <t>Aprobó:</t>
  </si>
  <si>
    <t>SUBDIRECCIÓN OPERATIVA - COMUNICACIÓN</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</si>
  <si>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</si>
  <si>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</si>
  <si>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</si>
  <si>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</si>
  <si>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</si>
  <si>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</si>
  <si>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</si>
  <si>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</si>
  <si>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</si>
  <si>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 xml:space="preserve">Diciembre de 2014 </t>
  </si>
  <si>
    <t>Recurso humano del área de comunicaciones</t>
  </si>
  <si>
    <t>Jefe de prensa
Editor web</t>
  </si>
  <si>
    <t>Google Analytics</t>
  </si>
  <si>
    <t>Realizar y enviar a bases de datos periodistas boletines de prensa y mantener contacto con periodistas</t>
  </si>
  <si>
    <t>Alcanzar un promedio de 70 publicaciones mensuales en medios de comunicación</t>
  </si>
  <si>
    <t>Promedio mensual de apariciones en medios de comunicación</t>
  </si>
  <si>
    <t>Jefe de prensa</t>
  </si>
  <si>
    <t>Informe de monitoreo de medios</t>
  </si>
  <si>
    <t xml:space="preserve">Divulgar eventos y noticias de la FUGA a través de redes sociales </t>
  </si>
  <si>
    <t>Alcanzar 215 nuevos seguidores mensuales promedio en Facebook 
Alcanzar 1073 nuevos seguidores mensuales promedio en Twitter</t>
  </si>
  <si>
    <t>Número de seguidores en Facebook
Número de seguidores en Twitter</t>
  </si>
  <si>
    <t>Jefe de prensa
Editor web</t>
  </si>
  <si>
    <t>Estadisticas de Facebook
Twittercounter.com
Twitstats.com</t>
  </si>
  <si>
    <t>Publicar avisos de prensa de los eventos de la FUGA</t>
  </si>
  <si>
    <t>Publicar 9 avisos de prensa</t>
  </si>
  <si>
    <t xml:space="preserve">Número de avisos publicados </t>
  </si>
  <si>
    <t>Recurso humano del área de comunicaciones
Recursos previstos en el Plan Anual de Adquisiciones</t>
  </si>
  <si>
    <t>Jefe de prensa
Diseñador
Producctor audiovisual</t>
  </si>
  <si>
    <t>Oficina de Comunicaciones</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</si>
  <si>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</si>
  <si>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</si>
  <si>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</si>
  <si>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</si>
  <si>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</si>
  <si>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</si>
  <si>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Productor audiovisual</t>
  </si>
  <si>
    <t>Youtube.com</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</si>
  <si>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</si>
  <si>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</si>
  <si>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</si>
  <si>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Jefe de prensa                                               
Editor web</t>
  </si>
  <si>
    <t>Oficina de Comunicaciones
Phplist</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</si>
  <si>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</si>
  <si>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</si>
  <si>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</si>
  <si>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</si>
  <si>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</si>
  <si>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</si>
  <si>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</si>
  <si>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</si>
  <si>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</si>
  <si>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</si>
  <si>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</si>
  <si>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Enero de 2014
Enero de 2015</t>
  </si>
  <si>
    <t>Oficina de Comunicaciones
Google Analytics
Estadisticas de Facebook
Twittercounter.com
Tweetstats.com
Informe de monitoreo de medios</t>
  </si>
  <si>
    <t>5. Promover el fortalecimiento institucional a través de procesos de mejoramiento interno y desarrollo del talento humano a fin de cumplir satisfactoriamente la misión de la entidad.</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</si>
  <si>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</si>
  <si>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</si>
  <si>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</si>
  <si>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</si>
  <si>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</si>
  <si>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</si>
  <si>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</si>
  <si>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</si>
  <si>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</si>
  <si>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</si>
  <si>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</si>
  <si>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</si>
  <si>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Subdirector Operativo / Profesional Universitario Comunicaciones</t>
  </si>
  <si>
    <t>SUBDIRECCIÓN OPERATIVA - CLUBES Y TALLERES ARTÍSTICOS</t>
  </si>
  <si>
    <t>Lograr 1,196,000 asistencias a la oferta pública de personas en condiciones de equidad, inclusión y no segregación</t>
  </si>
  <si>
    <t>Desarrollar el programa de clubes y talleres artísticos en sede</t>
  </si>
  <si>
    <t>Desarrollar 160 clubes y talleres artísticos en diferentes áreas</t>
  </si>
  <si>
    <t>Número de clubes y talleres artísticos ofrecidos / Número de clubes y talleres artísticos programados</t>
  </si>
  <si>
    <t>Subdirección Operativa
Coordinador del programa</t>
  </si>
  <si>
    <t>Informes de gestión del contratista
Inscripciones
Listados de asistencia
Encuestas de satisfacción de usuarios</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</si>
  <si>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</si>
  <si>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</si>
  <si>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</si>
  <si>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</si>
  <si>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</si>
  <si>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</si>
  <si>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</si>
  <si>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</si>
  <si>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</si>
  <si>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</si>
  <si>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</si>
  <si>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</si>
  <si>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</si>
  <si>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</si>
  <si>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</si>
  <si>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Subdiretor Operativo</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</si>
  <si>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</si>
  <si>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</si>
  <si>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</si>
  <si>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</si>
  <si>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Organizar 8 muestras de los talleres artísticos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</si>
  <si>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</si>
  <si>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</si>
  <si>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</si>
  <si>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 xml:space="preserve">                                       PLAN DE ACCIÓN POR DEPENDENCIAS FUGA 2016</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</si>
  <si>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</si>
  <si>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COMUNICACIÓNES</t>
  </si>
  <si>
    <t>Versión: 25 enero de 2016</t>
  </si>
  <si>
    <t>SEGUIMIENTO A JULIO DE 2015</t>
  </si>
  <si>
    <t>SEGUIMIENTO A DICIEMBRE  DE 2015</t>
  </si>
  <si>
    <t>1. Crear y consolidar espacios para la promoción y el fomento de las prácticas artísticas, mediante el otorgamiento de estímulos y la construcción de proyectos especiales creativos en las diferentes áreas.
2. Desarrollar proyectos de investigación y curaduría histórica que contribuyan a la recuperación de la memoria del arte en Colombia, conservar y enriquecer su propia colección artística y darle apropiada visibilidad y difusión.
3. Fomentar, fortalecer y dinamizar las prácticas culturales, entendidas como aquellas acciones que movilizan saberes, valores, imaginarios, hábitos y actitudes de carácter colectivo.
4. Brindar espacios interculturales para el libre desarrollo y visibilización de las prácticas culturales de las comunidades que construyan contenidos identitarios y simbólicos compartidos, en condiciones de inclusión, equidad y democracia.
5. Promover el conocimiento de la historia y actualidad política colombiana y propiciar el debate en torno a los diversos temas de interés ciudadano.
6. Adecuar y mantener las instalaciones físicas y la infraestructura técnica para acoger y servir apropiadamente a los usuarios y contribuir a la preservación y promoción de los valores culturales y patrimoniales del centro histórico.
7. Promover el fortalecimiento institucional a través de procesos de mejoramiento interno y desarrollo del talento humano a fin de cumplir satisfactoriamente la misión de la entidad.
8. Prestar servicios de calidad en función de las necesidades y requisitos de los usuarios.</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</si>
  <si>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</si>
  <si>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Actualizar permanentemente - en función de las necesidades puntuales- los sitios web: FUGA y Festival Centro  con las distintas actividades que allí se realizan y hacer el seguimiento por Google Analitycs y Alexa.</t>
  </si>
  <si>
    <t>Alcanzar un promedio mensual de 12.000 visitas en la web de FUGA.</t>
  </si>
  <si>
    <t>Recursos previstos en el Plan de Adquisiciones</t>
  </si>
  <si>
    <t>Profesional universitario -Editor</t>
  </si>
  <si>
    <t>Entre enero y julio se han logrado 24.207 visitas a la página web de la FUGA, para un  promedio mensual de 3.458.</t>
  </si>
  <si>
    <t>Entre enero y julio se han logrado 24.207 visitas a la página web de la FUGA, para un  promedio mensual de 3.458. Entre agosto y diiciembre se lograron 47.620 visitas para un promedio de 9.524 .  Adicionalmente (se realizó en la ultima semana de octubre un concurso por votaciones en la pagina web para elegir los participantes del proyecto jovenes talentos de Festival Centro, en esta actividad se contó  51.354  visitas adicionales) . El promedio para toda la vigencia fue de 5.986 visitas mensuales. El soporte de esta información se encuentra en la herramienta google analytics con el número de seguimiento UA-68319586-1.</t>
  </si>
  <si>
    <t>Difundir boletines de prensa en los diferentes medios de comunicación</t>
  </si>
  <si>
    <t>Alcanzar 250  apariciones  en medios de comunicación</t>
  </si>
  <si>
    <t>Número de apariciones en medios de comunicación</t>
  </si>
  <si>
    <t>Profesional universitario - Comunicaciones</t>
  </si>
  <si>
    <t>Entre enero y junio de 2015, de acuerdo al Informe de gestión de la Oficina de Comunicaciones - I semestre 2015, se han registrado 68 apariciones en medios de comunicación.</t>
  </si>
  <si>
    <t>Entre enero y junio de 2015, de acuerdo al Informe de gestión de la Oficina de Comunicaciones - I semestre 2015, se han registrado 68 apariciones en medios de comunicación.
Entre julio y diciembre de 2015, de acuerdo al Informe de gestión de la Oficina de Comunicaciones - II semestre 2015, se  registraron 108 apariciones en medios de comunicación.</t>
  </si>
  <si>
    <t xml:space="preserve">Alcanzar 3.200 seguidores nuevos en Facebook *
Alcanzar 12.000 seguidores nuevos en Twitter     Aumentar en 100 las suscripciones al canal Youtube las cuales en este momento está en 161 así como también el número de visualizaciones globales.  Alcanzar 150 en Instagram que en este momento está en 425. *Tendremos en cuenta el Alcance para saber el número máximo de personas que vieron una publicación.                </t>
  </si>
  <si>
    <t>Número de seguidores en Facebook
Número de seguidores en Twitter                   Número de seguidores en Instagram</t>
  </si>
  <si>
    <t>Profesional universitario - Editror</t>
  </si>
  <si>
    <t>Entre enero y julio de 2015, se han alcanzado:
Facebook: 1.869 nuevos seguidores
Twitter: 8.166 nuevos seguidores</t>
  </si>
  <si>
    <t>Facebook: 62%
Twitter: 58%</t>
  </si>
  <si>
    <t>Entre enero y julio de 2015, se han alcanzado:
Facebook: 1.869 nuevos seguidores
Twitter: 8.166 nuevos seguidores
Entre agosto y diciembre de 2015, se han alcanzado:
Facebook: 878 nuevos seguidores
Twitter:  4973 nuevos seguidores</t>
  </si>
  <si>
    <t>Facebook: 91%
Twitter: 109%</t>
  </si>
  <si>
    <t>Publicar 300 videos de divulgación de eventos (redes) *Sujeto a la contratación del realizador audiovisual</t>
  </si>
  <si>
    <t>Número de seguidores en Twitter</t>
  </si>
  <si>
    <t>Profesional universitario - Productor</t>
  </si>
  <si>
    <t>Entre enero y junio se han producido 62 videos promocionales, comerciales, institucionales y temáticos que han sido publicados en Youtube.com y en las pantallas de la cartelera.
Entre enero y julio se han producido 42 videos de presenatciones artísticas que han sido publicados en redes sociales, Facebook y Twitter.</t>
  </si>
  <si>
    <t>Entre enero y diciembre  se  produjeron 18 videos promocionales, comerciales, institucionales y temáticos que han sido publicados en Youtube.com
Entre enero y diciembreo se han producido 218 videos de presenatciones artísticas que han sido publicados en redes sociales, Facebook y Twitter.</t>
  </si>
  <si>
    <t>Imprimir 4.000 ejemplares mensuales de programación impresa y distribuirla*          *La impresión de la programación, así como de otros insumos impresos está sujeta la adquisición de papel, planchas y tintas.
Publicar 3 boletines digitales semanles 
Alcanzar un promedio de 3000 vistas de los boletines digitales divulgados por correo masivo</t>
  </si>
  <si>
    <t>Número de ejemplares de la programación impresos y distribuidos
Número de boletines digitales
Promedio de vistas de los boletines digitales enviados</t>
  </si>
  <si>
    <t>Informes de gestión del área
Informes de gestión de la Oficina de Comunicaciones del SCRD
Phplist</t>
  </si>
  <si>
    <t>Programación impresa
En el primer semestre se imprimieron en promedio 4.000 ejemplares mensuales de la programación artística y cultural (se excluye el mes de enero porque se tiene en cuenta en la acción correspondiente al Festival Centro).
Boletines digitales
A partir del mes de julio se están elaborando 2 boletines digitales semanales (se mide solo para el segundo semestre):
1) Se publica en la web de la FUGA
2) Se publica en la web de la SCRD
Lectores mensuales de boletines digitales
Entre enero y julio se alcanzaron en promedio 75,3 vistas de los boletines digitales</t>
  </si>
  <si>
    <t>Programación impresa: 54%
Boletines digitales: 17%
Lectores: 93%</t>
  </si>
  <si>
    <t>Programación impresa
En el primer semestre se imprimieron en promedio 4.000 ejemplares mensuales de la programación artística y cultural (se excluye el mes de enero porque se tiene en cuenta en la acción correspondiente al Festival Centro).
En el segundo  semestre se imprimieron en promedio 2,634 ejemplares mensuales de la programación artística y cultural (se excluye el mes de enero porque se tiene en cuenta en la acción correspondiente al Festival Centro).
Boletines digitales
Entre  Julio y Diciembre se elaboraron 2 boletines digitales semanales (se mide solo para el segundo semestre):
1) Se publica en la web de la FUGA
2) Se publica en la web de la SCRD
Lectores mensuales de boletines digitales
Entre enero y julio se alcanzaron en promedio 75,3 vistas de los boletines digitales</t>
  </si>
  <si>
    <t>Programación impresa: 82%
Boletines digitales: 100%
Lectores: 93%</t>
  </si>
  <si>
    <t>Elaborar un plan de medios para las principales actividades de la FUGA en 2016</t>
  </si>
  <si>
    <t>Elaborar y ejecutar 1 plan de medios 2016</t>
  </si>
  <si>
    <t>Documento Plan de medios 2015</t>
  </si>
  <si>
    <t>Debido a que el equipo de comunicaciones ha estado incompleto durante el primer semestre del año, el Plan de medios se elaborará y ejecutara para el segundo semestre.</t>
  </si>
  <si>
    <t>Debido a que el equipo de comunicaciones estuvó  incompleto durante la  vigencia 2015  no se logro ejecutar en la vigencia  el Plan de medios para la entidad.</t>
  </si>
  <si>
    <t>Diseñar y ejecutar una estrategia de difusión especial para el Festival Centro 2017</t>
  </si>
  <si>
    <t>Gestionar 50 Eucoles para FC 2017
Distribuir 30.000 piezas de comunicación impresas para FC 2017
Alcanzar 300 apariciones en medios relativas al FC 2017
Publicar 5 de avisos de prensa relativos al FC 2017</t>
  </si>
  <si>
    <t>Número de Eucoles exhibidos / Número de Eucoles programados
Número de piezas de comunicación impresas / Número de piezas de comunicación programadas
Número de apariciones en medios relativas al FC / Número de apariciones en medios relativas al FC esperadas
Número de avisos de prensa relativos al FC publicados / Número de avisos de prensa relativos al FC programados</t>
  </si>
  <si>
    <t>ene-16</t>
  </si>
  <si>
    <t>Profesional universitario - Comunicaciones
Profesional universitario - Produtor
Profesional universitario - Editor
Técnico - Diseñador</t>
  </si>
  <si>
    <t>Festival Centro 2015
Se exhibieron 50 Eucoles (100%), se elaboraron y difundieron 3.000 programas de mano, 30.000 volantes y 1.000 afiches (113%), y se publicaron 2 avisos de prensa (100%). Promedio: 104% 
Nota: No se pudo calcular el número de apariciones en medios del festival 2015 porque el contrato para el monitoreo de medios se terminó el 23 de diciembre de 2014. No se tiene en el calculo del indicador.
Festival Centro 2016
Pendiente por realizar</t>
  </si>
  <si>
    <t>Festival 2015: 104%
Festival 2015: 0%</t>
  </si>
  <si>
    <t>Festival Centro 2015
Se exhibieron 50 Eucoles (100%), se elaboraron y difundieron (3.000 programas de mano, 30.000 volantes y 1.000 afiches) (113%), y se publicaron 2 avisos de prensa (100%). Promedio: 104% 
Nota: No se pudo calcular el número de apariciones en medios del festival 2015 porque el contrato para el monitoreo de medios se terminó el 23 de diciembre de 2014. No se tiene en el calculo del indicador.
Festival Centro 2016
Se exhibieron 30 Eucoles (60%), se elaboraron y difundieron (4,000 programas de mano, 20,000 volantes  y 500 afiches) (72%), y se publicaron 6 avisos de prensa (33%). Promedio: 78%</t>
  </si>
  <si>
    <t>Festival 2015: 104%
Festival 2016: 78%</t>
  </si>
  <si>
    <t>Apoyar las accciones en materia de Muestras de la diversidad, Jóvenes Talentos y Festivales en  la Ciudad con una estrategia de divulgación y hacer lo mismo co la Gerencia de artes plástics y de Biblioteca.</t>
  </si>
  <si>
    <t>Diseñar e implementar 1 estrategia de comunicaciones para divulgar el III y IV Encuentro Intercultural.</t>
  </si>
  <si>
    <t>Estrategia de divulgación implementada</t>
  </si>
  <si>
    <t>Piezas de publicidad
Divulgación a través de redes y otros</t>
  </si>
  <si>
    <t>Los encuentros interculturales están programados para el mes de octubre.</t>
  </si>
  <si>
    <t>Se realizó la estrategia de comunicación en trabajo colectivo con la Secretaria de Cultura y la Fundación Erigade</t>
  </si>
  <si>
    <t>Divulgar internamente temas de interés institucional a los funcionarios y contratistas</t>
  </si>
  <si>
    <t>Realizar 11 boletines internos en el segundo semestre</t>
  </si>
  <si>
    <t>Técnico - Diseñador</t>
  </si>
  <si>
    <t>Correos elos electrónicos</t>
  </si>
  <si>
    <t>Pendiente</t>
  </si>
  <si>
    <t>Se elaboraron y difundieron via mail  los boletines programados.</t>
  </si>
  <si>
    <t>Apoyar la  campaña para promover la imagen institucional de la Alcaldía Mayor a través de piezas gráficas y material de recordación</t>
  </si>
  <si>
    <t>Aumentar en 2 puntos porcentuales el número de personas que manifiestan conocer la FUGA</t>
  </si>
  <si>
    <t>% de aumento de personas que manifiestan conocer a la FUGA</t>
  </si>
  <si>
    <t>El indicador será medido en 2015 con la próxima Encuesta Bienal de Culturas</t>
  </si>
  <si>
    <t>No se ejecutó esta actividad en la vigencia 2015.</t>
  </si>
  <si>
    <t>ORIGINAL FIRMADO</t>
  </si>
  <si>
    <t>Seguimiento:</t>
  </si>
  <si>
    <t>Ana María Lozano
Subdirectora Operativa</t>
  </si>
  <si>
    <t>Tatiana Lozano
Profesional Universitario Comunicaciones</t>
  </si>
  <si>
    <t>Santiago Echeverri
Asesor de Planeación</t>
  </si>
  <si>
    <t>Claudia Marcela Delgado
Profesional  Planeación</t>
  </si>
  <si>
    <t>OBJETIVOS ESTRATEGICOS</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</si>
  <si>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</si>
  <si>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</si>
  <si>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6. Prestar servicios de calidad en función de las necesidades y requisitos de los usuarios.</t>
  </si>
  <si>
    <t>METAS INSTITUCIONALES</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</si>
  <si>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</si>
  <si>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</si>
  <si>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Apoyar 5 acciones de encuentro intercultural entre poblaciones diversas de la ciudad</t>
  </si>
  <si>
    <t>Apoyar el desarrollo de 1 corredor cultural y recreativo</t>
  </si>
  <si>
    <t>Beneficiar 1,400 asistentes con espacios de debate público en temas de interés ciudadano</t>
  </si>
  <si>
    <t>Beneficiar 2,600 personas con el servicio de biblioteca especializada en historia política de Colombia</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</si>
  <si>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</si>
  <si>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</si>
  <si>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</si>
  <si>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</si>
  <si>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</si>
  <si>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</si>
  <si>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</si>
  <si>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</si>
  <si>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</si>
  <si>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</si>
  <si>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</si>
  <si>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</si>
  <si>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</si>
  <si>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</si>
  <si>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</si>
  <si>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</si>
  <si>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Actualizar permanentemente la página web de la FUGA  con las distintas actividades que allí se realizan</t>
  </si>
  <si>
    <t>Alcanzar un promedio mensual de 4.000 visitas</t>
  </si>
  <si>
    <t>Alcanzar 150  apariciones  en medios de comunicación</t>
  </si>
  <si>
    <t>Alcanzar 3.000 seguidores nuevos en Facebook 
Alcanzar 12.000 seguidores nuevos en Twitter</t>
  </si>
  <si>
    <t xml:space="preserve">Divulgar eventos y proyectos de la FUGA a través de videos  en Youtube (promocionales, entrevistas, convocatorias)     </t>
  </si>
  <si>
    <t xml:space="preserve">Publicar 30 videos de divulgación de eventos </t>
  </si>
  <si>
    <t xml:space="preserve">Divulgar eventos y proyectos de la FUGA a través de videos  de cubrimiento en redes  </t>
  </si>
  <si>
    <t>Publicar en redes 400 videos</t>
  </si>
  <si>
    <t>Elaborar un plan de medios para las principales actividades de la FUGA en 2015</t>
  </si>
  <si>
    <t>Contratar un estudio de mercadeo para diagnosticar la imagen de la FUGA, segmentar su público y actualizar las listas de difusión masiva</t>
  </si>
  <si>
    <t>Contratar 1 estudio de mercadeo</t>
  </si>
  <si>
    <t>Informe final del estudio</t>
  </si>
  <si>
    <t>Apoyar el III y IV encuentro intercultural con una estrategia de divulgación</t>
  </si>
  <si>
    <t>Realizar 4 boletines internos en el segundo semestre</t>
  </si>
  <si>
    <t>METAS DE LA ENTIDAD
*Apoyar 58 iniciativas y acciones de reconocimiento de las expresiones culturales diversas mediante estimulos, apoyos y alianzas con organizaciones de grupos poblacionales y sectores sociales y etarios.
* Realizar 4 de acciones afirmativas dirigidas a las poblaciones diversas de la ciudad con enfoque intercultura
* Apoyar 5 acciones de encuentro intercultural entre poblaciones diversas de la ciudad
* Apoyar el desarrollo de 1 corredor cultural y recreativo
* Lograr 1,196,000 asistencias a la oferta pública de personas en condiciones de equidad, inclusión y no segregación
* Apoyar 860 iniciativas mediante estímulos y alianzas
* Beneficiar 15 iniciativas y espacios juveniles priorizando jóvenes en condición de vulnerabilidad
* Beneficiar 2,600 personas con el servicio de biblioteca especializada en historia política de Colombia 
* Beneficiar 1,400 asistentes con espacios de debate público en temas de interés ciudadano</t>
  </si>
  <si>
    <t>la oficina de comunicaciones aporta de manera transversal al cumplimiento de todos los objetivos estrategicos de la entidad.</t>
  </si>
  <si>
    <t>la oficina de comunicaciones aporta de manera transversal al cumplimiento de todas las metas de la entidad.</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</si>
  <si>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</si>
  <si>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Gestión de Comunicaciones</t>
  </si>
  <si>
    <t>5. Promover el fortalecimiento institucional a traves  de procesos  de mejoramiento interno y desarrollo  del talento humano a fin de cumplir satisfactoriamente  la misión de la entidad.</t>
  </si>
  <si>
    <t>Contribuye a todos los objetivos estrategicos y metas institucionales transversalmente</t>
  </si>
  <si>
    <t>Realizar la actualizacion de los procedimientos, instructivos y formatos del área e informarlo oportunamente al SIG para publicar en la intranet la ultima versi+on de cada documento.</t>
  </si>
  <si>
    <t>Contar con la actualización y publicación del 100% de los procedimientos instructivos y formatos del área</t>
  </si>
  <si>
    <t xml:space="preserve">Número de procedimientos actualizados y publicados en el SIG / Número de procedimientos del área </t>
  </si>
  <si>
    <t>Jefe Oficina Asesora Jurídica , Profesional Especializado de Contratación, Auxiliar administrativo Contratación</t>
  </si>
  <si>
    <t>Intranet de la entidad y SIG</t>
  </si>
  <si>
    <t>Documentar las acciones correctivas, preventivas y de  mejora  derivadas  de las auditorias internas y externas realizadas.</t>
  </si>
  <si>
    <t>Documentar en un 100%  las acciones correctivas, preventivas y de mejora derivadas de las auditorias internas y externas realizadas.</t>
  </si>
  <si>
    <t>Número de acciones correctivas, preventivas y de mejora documentadas / Número de acciones correctivas, preventivas y de mejora sin documentar</t>
  </si>
  <si>
    <t>Informe de verificación Oficina de Control Interno</t>
  </si>
  <si>
    <t>Actualizar el mapa de riesgos del proceso a cargo maximo el 30 de abril de 2016.</t>
  </si>
  <si>
    <t>Revisar y complementar el mapa de riesgos del área  con base en las directrices impartidas por planeacion (Sistema Integrado de Gestión)</t>
  </si>
  <si>
    <t>Mapa de Riesgos actualizado</t>
  </si>
  <si>
    <t xml:space="preserve"> mapa de riesgos actualizado</t>
  </si>
  <si>
    <t>Monitorear el mapa de riesgos del proceso a cargo (Seguimiento a las acciones del mapa de riesgos)</t>
  </si>
  <si>
    <t>Realizar un seguimiento anual al mapa de riesgos del área con base en las directrices impartidas por planeación (Sistema Integrado de Gestión)</t>
  </si>
  <si>
    <t>Seguimiento  anual al Mapa de Riesgos realizado</t>
  </si>
  <si>
    <t>Seguimiento al mapa de riesgos</t>
  </si>
  <si>
    <t>METAS DE LA ENTIDAD</t>
  </si>
  <si>
    <r>
      <t xml:space="preserve">Yeni Carolina Gómez
</t>
    </r>
    <r>
      <rPr>
        <sz val="16"/>
        <rFont val="Arial"/>
        <family val="2"/>
      </rPr>
      <t xml:space="preserve">Profesional Comunicaciones
</t>
    </r>
  </si>
  <si>
    <r>
      <t xml:space="preserve">Ramon Gutierrez
</t>
    </r>
    <r>
      <rPr>
        <sz val="16"/>
        <rFont val="Arial"/>
        <family val="2"/>
      </rPr>
      <t>Tecnico Comunicaciones</t>
    </r>
  </si>
  <si>
    <r>
      <t xml:space="preserve">Ana Mmaria Perez
</t>
    </r>
    <r>
      <rPr>
        <sz val="16"/>
        <rFont val="Arial"/>
        <family val="2"/>
      </rPr>
      <t>Profesional   Comunicaciones</t>
    </r>
  </si>
  <si>
    <t>Profesional universitario - Editor</t>
  </si>
  <si>
    <t>Número de visitas promedio mensual en la página web/ 4000</t>
  </si>
  <si>
    <t>Número de apariciones en medios de comunicación/150</t>
  </si>
  <si>
    <t>Número de seguidores nuevos en Facebook /3000
Número de seguidores nuevos en Twitter /12000</t>
  </si>
  <si>
    <t>Número de videos publicados /30</t>
  </si>
  <si>
    <t>Número de videos publicados /400</t>
  </si>
  <si>
    <t>* Imprimir 4.000 ejemplares mensuales de programación impresa y distribuirla
* Publicar 2 boletines digitales semanles (en el segundo semestre)
* Alcanzar un promedio de 80 vistas de los boletines digitales divulgados por correo masivo</t>
  </si>
  <si>
    <t xml:space="preserve">Número de ejemplares de la programación impresos y distribuidos/4000
Número de boletines digitales semanales publicados / 48
Promedio de vistas de los boletines digitales  divulgados por correo masivo/80
</t>
  </si>
  <si>
    <t>* Estudio de mercadeo contratado y ejecutado
* Informe de diagnóstico de la imagen de la FUGA y de segmentación del público
* Actualización de las listas de difusción masiva</t>
  </si>
  <si>
    <t>Diseñar y ejecutar una estrategia de difusión especial para el Festival Centro 2016</t>
  </si>
  <si>
    <t>* Diseñar y gestionar 50 Eucoles para FC 2016
* Distribuir 34.000 piezas de comunicación impresas para FC 2016
* Alcanzar 240 apariciones en medios relativas al FC 2016
* Publicar 2 de avisos de prensa relativos al FC 2016</t>
  </si>
  <si>
    <t>Número de  Eucoles Diseñados  y gestionados / 50 
Número de  piezas de comunicación impresas para Festival Centro 2016/ 34,000
Número de apariciones  en medios relativas al Festival Centro 2016 /240
Número de avisos de prensa relativos al Festival Centro 2016 /2</t>
  </si>
  <si>
    <t>Diseñar e implementar 1 estrategia de comunicaciones para divulgar el  IV Encuentro Intercultural</t>
  </si>
  <si>
    <t>Número de actividades de la estrategia realizadas/ Número de actividades programadas en la estrategia</t>
  </si>
  <si>
    <t>Número de  boletines internos en el segundo semestre/4</t>
  </si>
  <si>
    <t>Encuesta Bienal de culturas  2015 y 2017</t>
  </si>
  <si>
    <t>Resultado Encuesta Bienal de culturas  2015 y 2017</t>
  </si>
  <si>
    <t>Profesional comunicaciones</t>
  </si>
  <si>
    <t>canales de verificación</t>
  </si>
  <si>
    <t>Correos  electrónicos</t>
  </si>
  <si>
    <t>Profesional lider Comunicaciones y  Equipo Comunicaciones</t>
  </si>
  <si>
    <r>
      <t xml:space="preserve">Tatiana Lozano Moskowictz
</t>
    </r>
    <r>
      <rPr>
        <sz val="16"/>
        <rFont val="Arial"/>
        <family val="2"/>
      </rPr>
      <t>Profesional Comunicaciones</t>
    </r>
  </si>
  <si>
    <t xml:space="preserve">                                       PLAN DE ACCIÓN  2016 -  COMUNICACIONES</t>
  </si>
</sst>
</file>

<file path=xl/styles.xml><?xml version="1.0" encoding="utf-8"?>
<styleSheet xmlns="http://schemas.openxmlformats.org/spreadsheetml/2006/main">
  <numFmts count="1">
    <numFmt numFmtId="164" formatCode="dd/mm/yy"/>
  </numFmts>
  <fonts count="19">
    <font>
      <sz val="10"/>
      <color rgb="FF000000"/>
      <name val="Arial"/>
    </font>
    <font>
      <b/>
      <sz val="24"/>
      <name val="Arial"/>
      <family val="2"/>
    </font>
    <font>
      <sz val="10"/>
      <name val="Arial"/>
      <family val="2"/>
    </font>
    <font>
      <sz val="12"/>
      <name val="Arial"/>
      <family val="2"/>
    </font>
    <font>
      <sz val="10"/>
      <name val="Arial"/>
      <family val="2"/>
    </font>
    <font>
      <b/>
      <sz val="12"/>
      <name val="Arial"/>
      <family val="2"/>
    </font>
    <font>
      <b/>
      <sz val="10"/>
      <name val="Arial"/>
      <family val="2"/>
    </font>
    <font>
      <sz val="12"/>
      <color rgb="FF000000"/>
      <name val="Arial"/>
      <family val="2"/>
    </font>
    <font>
      <sz val="14"/>
      <name val="Arial"/>
      <family val="2"/>
    </font>
    <font>
      <b/>
      <sz val="21"/>
      <name val="Arial"/>
      <family val="2"/>
    </font>
    <font>
      <sz val="16"/>
      <name val="Arial"/>
      <family val="2"/>
    </font>
    <font>
      <sz val="16"/>
      <color rgb="FF7F7F7F"/>
      <name val="Arial"/>
      <family val="2"/>
    </font>
    <font>
      <b/>
      <sz val="22"/>
      <name val="Arial"/>
      <family val="2"/>
    </font>
    <font>
      <sz val="7"/>
      <name val="Arial"/>
      <family val="2"/>
    </font>
    <font>
      <sz val="9"/>
      <name val="Arial"/>
      <family val="2"/>
    </font>
    <font>
      <b/>
      <sz val="16"/>
      <name val="Arial"/>
      <family val="2"/>
    </font>
    <font>
      <b/>
      <sz val="14"/>
      <name val="Arial"/>
      <family val="2"/>
    </font>
    <font>
      <sz val="8"/>
      <name val="Arial"/>
      <family val="2"/>
    </font>
    <font>
      <sz val="8"/>
      <color rgb="FF000000"/>
      <name val="Arial"/>
      <family val="2"/>
    </font>
  </fonts>
  <fills count="11">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2F2F2"/>
        <bgColor rgb="FFF2F2F2"/>
      </patternFill>
    </fill>
    <fill>
      <patternFill patternType="solid">
        <fgColor rgb="FFFFFF00"/>
        <bgColor rgb="FFFFFF00"/>
      </patternFill>
    </fill>
    <fill>
      <patternFill patternType="solid">
        <fgColor rgb="FFDAEEF3"/>
        <bgColor rgb="FFDAEEF3"/>
      </patternFill>
    </fill>
    <fill>
      <patternFill patternType="solid">
        <fgColor theme="9" tint="0.79998168889431442"/>
        <bgColor indexed="64"/>
      </patternFill>
    </fill>
    <fill>
      <patternFill patternType="solid">
        <fgColor theme="9" tint="0.79998168889431442"/>
        <bgColor rgb="FFD8D8D8"/>
      </patternFill>
    </fill>
    <fill>
      <patternFill patternType="solid">
        <fgColor theme="8" tint="0.79998168889431442"/>
        <bgColor indexed="64"/>
      </patternFill>
    </fill>
  </fills>
  <borders count="26">
    <border>
      <left/>
      <right/>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right/>
      <top/>
      <bottom style="thin">
        <color rgb="FF000000"/>
      </bottom>
      <diagonal/>
    </border>
    <border>
      <left/>
      <right/>
      <top style="thin">
        <color rgb="FF000000"/>
      </top>
      <bottom/>
      <diagonal/>
    </border>
    <border>
      <left style="dotted">
        <color rgb="FF000000"/>
      </left>
      <right/>
      <top/>
      <bottom style="dotted">
        <color rgb="FF000000"/>
      </bottom>
      <diagonal/>
    </border>
    <border>
      <left/>
      <right/>
      <top/>
      <bottom style="dotted">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rgb="FF000000"/>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158">
    <xf numFmtId="0" fontId="0" fillId="0" borderId="0" xfId="0" applyFont="1" applyAlignment="1"/>
    <xf numFmtId="0" fontId="2" fillId="0" borderId="0" xfId="0" applyFont="1" applyAlignment="1">
      <alignment vertical="center" wrapText="1"/>
    </xf>
    <xf numFmtId="0" fontId="3" fillId="0" borderId="1" xfId="0" applyFont="1" applyBorder="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3" fillId="0" borderId="5" xfId="0" applyFont="1" applyBorder="1" applyAlignment="1">
      <alignment horizontal="left" vertical="center" wrapText="1"/>
    </xf>
    <xf numFmtId="17" fontId="3" fillId="0" borderId="1" xfId="0" applyNumberFormat="1" applyFont="1" applyBorder="1" applyAlignment="1">
      <alignment horizontal="center" vertical="center" wrapText="1"/>
    </xf>
    <xf numFmtId="0" fontId="7" fillId="0" borderId="5" xfId="0" applyFont="1" applyBorder="1" applyAlignment="1">
      <alignment horizontal="left" vertical="center" wrapText="1"/>
    </xf>
    <xf numFmtId="0" fontId="7" fillId="0" borderId="1"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3" fillId="0" borderId="1" xfId="0" applyFont="1" applyBorder="1" applyAlignment="1">
      <alignment vertical="center" wrapText="1"/>
    </xf>
    <xf numFmtId="17" fontId="3" fillId="0" borderId="1" xfId="0" applyNumberFormat="1" applyFont="1" applyBorder="1" applyAlignment="1">
      <alignment horizontal="left" vertical="center" wrapText="1"/>
    </xf>
    <xf numFmtId="0" fontId="3" fillId="0" borderId="1" xfId="0" applyFont="1" applyBorder="1" applyAlignment="1">
      <alignment wrapText="1"/>
    </xf>
    <xf numFmtId="0" fontId="3" fillId="0" borderId="1" xfId="0" applyFont="1" applyBorder="1"/>
    <xf numFmtId="0" fontId="3" fillId="0" borderId="1" xfId="0" applyFont="1" applyBorder="1" applyAlignment="1">
      <alignment horizontal="left" vertical="center"/>
    </xf>
    <xf numFmtId="0" fontId="3" fillId="0" borderId="1" xfId="0" applyFont="1" applyBorder="1" applyAlignment="1">
      <alignment vertical="center"/>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5" fillId="4" borderId="1"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17" fontId="3" fillId="3" borderId="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0" xfId="0" applyFont="1" applyFill="1" applyAlignment="1">
      <alignment vertical="center" wrapText="1"/>
    </xf>
    <xf numFmtId="0" fontId="3" fillId="3" borderId="1" xfId="0" applyFont="1" applyFill="1" applyBorder="1" applyAlignment="1">
      <alignment vertical="center" wrapText="1"/>
    </xf>
    <xf numFmtId="17" fontId="3" fillId="0" borderId="1" xfId="0" applyNumberFormat="1" applyFont="1" applyBorder="1" applyAlignment="1">
      <alignment horizontal="center" vertical="center" wrapText="1"/>
    </xf>
    <xf numFmtId="0" fontId="3" fillId="5" borderId="1" xfId="0" applyFont="1" applyFill="1" applyBorder="1" applyAlignment="1">
      <alignment horizontal="left" vertical="center" wrapText="1"/>
    </xf>
    <xf numFmtId="9" fontId="3" fillId="5" borderId="1" xfId="0" applyNumberFormat="1" applyFont="1" applyFill="1" applyBorder="1" applyAlignment="1">
      <alignment horizontal="center" vertical="center" wrapText="1"/>
    </xf>
    <xf numFmtId="0" fontId="7" fillId="3" borderId="5" xfId="0" applyFont="1" applyFill="1" applyBorder="1" applyAlignment="1">
      <alignment horizontal="left" vertical="center" wrapText="1"/>
    </xf>
    <xf numFmtId="0" fontId="3" fillId="3" borderId="5" xfId="0" applyFont="1" applyFill="1" applyBorder="1" applyAlignment="1">
      <alignment horizontal="left" vertical="center" wrapText="1"/>
    </xf>
    <xf numFmtId="17" fontId="3" fillId="3" borderId="5" xfId="0" applyNumberFormat="1" applyFont="1" applyFill="1" applyBorder="1" applyAlignment="1">
      <alignment horizontal="center" vertical="center" wrapText="1"/>
    </xf>
    <xf numFmtId="9" fontId="3" fillId="3" borderId="1" xfId="0" applyNumberFormat="1" applyFont="1" applyFill="1" applyBorder="1" applyAlignment="1">
      <alignment horizontal="left" vertical="center" wrapText="1"/>
    </xf>
    <xf numFmtId="0" fontId="3" fillId="0" borderId="1" xfId="0" applyFont="1" applyBorder="1" applyAlignment="1">
      <alignment vertical="center" wrapText="1"/>
    </xf>
    <xf numFmtId="0" fontId="7" fillId="3" borderId="0" xfId="0" applyFont="1" applyFill="1" applyAlignment="1">
      <alignment horizontal="left"/>
    </xf>
    <xf numFmtId="0" fontId="3" fillId="5" borderId="1" xfId="0" applyFont="1" applyFill="1" applyBorder="1" applyAlignment="1">
      <alignment vertical="center" wrapText="1"/>
    </xf>
    <xf numFmtId="0" fontId="3" fillId="0" borderId="5" xfId="0" applyFont="1" applyBorder="1" applyAlignment="1">
      <alignment horizontal="left" vertical="center" wrapText="1"/>
    </xf>
    <xf numFmtId="9" fontId="3" fillId="0" borderId="1" xfId="0" applyNumberFormat="1" applyFont="1" applyBorder="1" applyAlignment="1">
      <alignment horizontal="left" vertical="center" wrapText="1"/>
    </xf>
    <xf numFmtId="0" fontId="3" fillId="5" borderId="5" xfId="0" applyFont="1" applyFill="1" applyBorder="1" applyAlignment="1">
      <alignment horizontal="left" vertical="center" wrapText="1"/>
    </xf>
    <xf numFmtId="9" fontId="3" fillId="5" borderId="1" xfId="0" applyNumberFormat="1" applyFont="1" applyFill="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left" vertical="center" wrapText="1"/>
    </xf>
    <xf numFmtId="0" fontId="3" fillId="5" borderId="1" xfId="0" applyFont="1" applyFill="1" applyBorder="1" applyAlignment="1">
      <alignment horizontal="left" vertical="center"/>
    </xf>
    <xf numFmtId="0" fontId="3" fillId="3" borderId="1" xfId="0" applyFont="1" applyFill="1" applyBorder="1" applyAlignment="1">
      <alignment horizontal="left" vertical="center" wrapText="1"/>
    </xf>
    <xf numFmtId="0" fontId="10" fillId="0" borderId="0" xfId="0" applyFont="1" applyAlignment="1">
      <alignment vertical="center" wrapText="1"/>
    </xf>
    <xf numFmtId="0" fontId="11" fillId="0" borderId="8" xfId="0" applyFont="1" applyBorder="1" applyAlignment="1">
      <alignment horizontal="center" vertical="center" wrapText="1"/>
    </xf>
    <xf numFmtId="0" fontId="10" fillId="0" borderId="8" xfId="0" applyFont="1" applyBorder="1" applyAlignment="1">
      <alignment vertical="center" wrapText="1"/>
    </xf>
    <xf numFmtId="0" fontId="2" fillId="0" borderId="0" xfId="0" applyFont="1"/>
    <xf numFmtId="0" fontId="2" fillId="0" borderId="0" xfId="0" applyFont="1"/>
    <xf numFmtId="0" fontId="2" fillId="6" borderId="0" xfId="0" applyFont="1" applyFill="1" applyBorder="1"/>
    <xf numFmtId="0" fontId="4" fillId="0" borderId="7" xfId="0" applyFont="1" applyBorder="1" applyAlignment="1"/>
    <xf numFmtId="0" fontId="4" fillId="0" borderId="6" xfId="0" applyFont="1" applyBorder="1" applyAlignment="1"/>
    <xf numFmtId="0" fontId="13" fillId="3" borderId="5" xfId="0" applyFont="1" applyFill="1" applyBorder="1" applyAlignment="1">
      <alignment vertical="center" wrapText="1"/>
    </xf>
    <xf numFmtId="0" fontId="4" fillId="0" borderId="4" xfId="0" applyFont="1" applyBorder="1" applyAlignment="1"/>
    <xf numFmtId="0" fontId="3" fillId="0" borderId="0" xfId="0" applyFont="1" applyFill="1" applyAlignment="1">
      <alignment vertical="center" wrapText="1"/>
    </xf>
    <xf numFmtId="0" fontId="0" fillId="0" borderId="0" xfId="0" applyFont="1" applyFill="1" applyAlignment="1"/>
    <xf numFmtId="0" fontId="3" fillId="3" borderId="15" xfId="0" applyFont="1" applyFill="1" applyBorder="1" applyAlignment="1">
      <alignment horizontal="left" vertical="center" wrapText="1"/>
    </xf>
    <xf numFmtId="0" fontId="3" fillId="0" borderId="15" xfId="0" applyFont="1" applyBorder="1" applyAlignment="1">
      <alignment horizontal="justify" vertical="center" wrapText="1"/>
    </xf>
    <xf numFmtId="0" fontId="3" fillId="0" borderId="15" xfId="0" applyFont="1" applyBorder="1" applyAlignment="1">
      <alignment vertical="center" wrapText="1"/>
    </xf>
    <xf numFmtId="0" fontId="3" fillId="0" borderId="15" xfId="0" applyFont="1" applyBorder="1" applyAlignment="1">
      <alignment horizontal="center" vertical="center"/>
    </xf>
    <xf numFmtId="0" fontId="3" fillId="0" borderId="15" xfId="0" applyFont="1" applyBorder="1" applyAlignment="1">
      <alignment horizontal="left" vertical="center" wrapText="1"/>
    </xf>
    <xf numFmtId="0" fontId="3" fillId="7" borderId="15" xfId="0" applyFont="1" applyFill="1" applyBorder="1" applyAlignment="1">
      <alignment horizontal="left" vertical="center" wrapText="1"/>
    </xf>
    <xf numFmtId="17" fontId="3"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7" borderId="15" xfId="0" applyFont="1" applyFill="1" applyBorder="1" applyAlignment="1">
      <alignment vertical="center" wrapText="1"/>
    </xf>
    <xf numFmtId="0" fontId="7" fillId="0" borderId="15" xfId="0" applyFont="1" applyBorder="1" applyAlignment="1">
      <alignment vertical="center" wrapText="1"/>
    </xf>
    <xf numFmtId="0" fontId="7" fillId="0" borderId="15" xfId="0" applyFont="1" applyBorder="1" applyAlignment="1">
      <alignment horizontal="left" vertical="center" wrapText="1"/>
    </xf>
    <xf numFmtId="164" fontId="3" fillId="0" borderId="15" xfId="0" applyNumberFormat="1" applyFont="1" applyBorder="1" applyAlignment="1">
      <alignment horizontal="left" vertical="center" wrapText="1"/>
    </xf>
    <xf numFmtId="0" fontId="14" fillId="8" borderId="15" xfId="0" applyFont="1" applyFill="1" applyBorder="1" applyAlignment="1">
      <alignment horizontal="justify" vertical="center" wrapText="1"/>
    </xf>
    <xf numFmtId="0" fontId="3" fillId="8" borderId="15" xfId="0" applyFont="1" applyFill="1" applyBorder="1" applyAlignment="1">
      <alignment horizontal="justify" vertical="center" wrapText="1"/>
    </xf>
    <xf numFmtId="164" fontId="14" fillId="8" borderId="15" xfId="0" applyNumberFormat="1" applyFont="1" applyFill="1" applyBorder="1" applyAlignment="1">
      <alignment horizontal="justify" vertical="center" wrapText="1"/>
    </xf>
    <xf numFmtId="0" fontId="0" fillId="8" borderId="15" xfId="0" applyFill="1" applyBorder="1" applyAlignment="1">
      <alignment vertical="center" wrapText="1"/>
    </xf>
    <xf numFmtId="0" fontId="3" fillId="8" borderId="15" xfId="0" applyFont="1" applyFill="1" applyBorder="1" applyAlignment="1">
      <alignment horizontal="center" vertical="center" wrapText="1"/>
    </xf>
    <xf numFmtId="0" fontId="4" fillId="0" borderId="0" xfId="0" applyFont="1" applyBorder="1" applyAlignment="1"/>
    <xf numFmtId="0" fontId="10" fillId="0" borderId="16" xfId="0" applyFont="1" applyBorder="1" applyAlignment="1">
      <alignment vertical="center" wrapText="1"/>
    </xf>
    <xf numFmtId="0" fontId="11" fillId="0" borderId="0" xfId="0" applyFont="1" applyBorder="1" applyAlignment="1">
      <alignment vertical="center" wrapText="1"/>
    </xf>
    <xf numFmtId="0" fontId="15" fillId="0" borderId="0" xfId="0" applyFont="1" applyBorder="1" applyAlignment="1">
      <alignment horizontal="center" vertical="center" wrapText="1"/>
    </xf>
    <xf numFmtId="0" fontId="6" fillId="0" borderId="0" xfId="0" applyFont="1" applyAlignment="1">
      <alignment vertical="center" wrapText="1"/>
    </xf>
    <xf numFmtId="0" fontId="3" fillId="0" borderId="16" xfId="0" applyFont="1" applyBorder="1" applyAlignment="1"/>
    <xf numFmtId="0" fontId="6" fillId="0" borderId="22" xfId="0" applyFont="1" applyBorder="1" applyAlignment="1">
      <alignment horizontal="center" vertical="center" wrapText="1"/>
    </xf>
    <xf numFmtId="0" fontId="2" fillId="0" borderId="12" xfId="0" applyFont="1" applyBorder="1" applyAlignment="1">
      <alignment horizontal="justify" vertical="center" wrapText="1"/>
    </xf>
    <xf numFmtId="0" fontId="7" fillId="0" borderId="15" xfId="0" applyFont="1" applyFill="1" applyBorder="1" applyAlignment="1">
      <alignment vertical="center" wrapText="1"/>
    </xf>
    <xf numFmtId="0" fontId="3" fillId="0" borderId="15" xfId="0" applyFont="1" applyFill="1" applyBorder="1" applyAlignment="1">
      <alignment vertical="center" wrapText="1"/>
    </xf>
    <xf numFmtId="17"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7" fillId="10" borderId="15" xfId="0" applyFont="1" applyFill="1" applyBorder="1" applyAlignment="1">
      <alignment vertical="center" wrapText="1"/>
    </xf>
    <xf numFmtId="0" fontId="0" fillId="8" borderId="15" xfId="0" applyFont="1" applyFill="1" applyBorder="1" applyAlignment="1">
      <alignment vertical="center" wrapText="1"/>
    </xf>
    <xf numFmtId="0" fontId="0" fillId="8" borderId="15" xfId="1" applyNumberFormat="1" applyFont="1" applyFill="1" applyBorder="1" applyAlignment="1" applyProtection="1">
      <alignment vertical="center" wrapText="1"/>
    </xf>
    <xf numFmtId="0" fontId="7" fillId="0" borderId="15" xfId="0" applyFont="1" applyFill="1" applyBorder="1" applyAlignment="1">
      <alignment horizontal="left" vertical="center" wrapText="1"/>
    </xf>
    <xf numFmtId="0" fontId="3" fillId="10" borderId="15" xfId="0" applyFont="1" applyFill="1" applyBorder="1" applyAlignment="1">
      <alignment horizontal="left" vertical="center" wrapText="1"/>
    </xf>
    <xf numFmtId="0" fontId="3" fillId="0" borderId="23" xfId="0" applyFont="1" applyFill="1" applyBorder="1" applyAlignment="1">
      <alignment vertical="center" wrapText="1"/>
    </xf>
    <xf numFmtId="0" fontId="17" fillId="0" borderId="13" xfId="0" applyFont="1" applyBorder="1" applyAlignment="1">
      <alignment horizontal="justify" vertical="center" wrapText="1"/>
    </xf>
    <xf numFmtId="0" fontId="12" fillId="0" borderId="17" xfId="0" applyFont="1" applyBorder="1" applyAlignment="1">
      <alignment horizontal="center" vertical="center"/>
    </xf>
    <xf numFmtId="0" fontId="0" fillId="0" borderId="18" xfId="0" applyFont="1" applyBorder="1" applyAlignment="1"/>
    <xf numFmtId="0" fontId="2" fillId="0" borderId="19" xfId="0" applyFont="1" applyBorder="1" applyAlignment="1">
      <alignment vertical="center" wrapText="1"/>
    </xf>
    <xf numFmtId="0" fontId="5" fillId="0" borderId="24" xfId="0" applyFont="1" applyBorder="1" applyAlignment="1">
      <alignment vertical="center" wrapText="1"/>
    </xf>
    <xf numFmtId="0" fontId="5" fillId="0" borderId="20"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21" xfId="0" applyFont="1" applyBorder="1" applyAlignment="1">
      <alignment vertical="center" wrapText="1"/>
    </xf>
    <xf numFmtId="0" fontId="3" fillId="0" borderId="5" xfId="0" applyFont="1" applyBorder="1" applyAlignment="1">
      <alignment horizontal="left" vertical="center" wrapText="1"/>
    </xf>
    <xf numFmtId="0" fontId="4" fillId="0" borderId="7" xfId="0" applyFont="1" applyBorder="1"/>
    <xf numFmtId="0" fontId="4" fillId="0" borderId="6" xfId="0" applyFont="1" applyBorder="1"/>
    <xf numFmtId="0" fontId="1" fillId="0" borderId="0" xfId="0" applyFont="1" applyAlignment="1">
      <alignment horizontal="center" vertical="center"/>
    </xf>
    <xf numFmtId="0" fontId="0" fillId="0" borderId="0" xfId="0" applyFont="1" applyAlignment="1"/>
    <xf numFmtId="0" fontId="3" fillId="0" borderId="2" xfId="0" applyFont="1" applyBorder="1" applyAlignment="1">
      <alignment horizontal="left" vertical="center" wrapText="1"/>
    </xf>
    <xf numFmtId="0" fontId="4" fillId="0" borderId="3" xfId="0" applyFont="1" applyBorder="1"/>
    <xf numFmtId="0" fontId="4" fillId="0" borderId="4" xfId="0" applyFont="1" applyBorder="1"/>
    <xf numFmtId="0" fontId="7" fillId="0" borderId="5" xfId="0" applyFont="1" applyBorder="1" applyAlignment="1">
      <alignment vertical="center" wrapText="1"/>
    </xf>
    <xf numFmtId="0" fontId="3" fillId="0" borderId="5" xfId="0" applyFont="1" applyBorder="1" applyAlignment="1">
      <alignment horizontal="left" vertical="center"/>
    </xf>
    <xf numFmtId="0" fontId="5" fillId="2" borderId="5" xfId="0" applyFont="1" applyFill="1" applyBorder="1" applyAlignment="1">
      <alignment horizontal="center" vertical="center" wrapText="1"/>
    </xf>
    <xf numFmtId="0" fontId="8" fillId="0" borderId="9" xfId="0" applyFont="1" applyBorder="1" applyAlignment="1">
      <alignment horizontal="center" vertical="center" wrapText="1"/>
    </xf>
    <xf numFmtId="0" fontId="4" fillId="0" borderId="9" xfId="0" applyFont="1" applyBorder="1"/>
    <xf numFmtId="0" fontId="5" fillId="2" borderId="2" xfId="0" applyFont="1" applyFill="1" applyBorder="1" applyAlignment="1">
      <alignment horizontal="center" vertical="center" wrapText="1"/>
    </xf>
    <xf numFmtId="0" fontId="3" fillId="0" borderId="5" xfId="0" applyFont="1" applyBorder="1" applyAlignment="1">
      <alignment vertical="center" wrapText="1"/>
    </xf>
    <xf numFmtId="0" fontId="2" fillId="0" borderId="0" xfId="0" applyFont="1" applyAlignment="1">
      <alignment horizontal="center" vertical="center" wrapText="1"/>
    </xf>
    <xf numFmtId="0" fontId="4" fillId="0" borderId="8" xfId="0" applyFont="1" applyBorder="1"/>
    <xf numFmtId="0" fontId="9" fillId="0" borderId="0" xfId="0" applyFont="1"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5" fillId="4" borderId="2" xfId="0" applyFont="1" applyFill="1" applyBorder="1" applyAlignment="1">
      <alignment horizontal="center" vertical="center" wrapText="1"/>
    </xf>
    <xf numFmtId="0" fontId="10"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left" vertical="center"/>
    </xf>
    <xf numFmtId="0" fontId="11" fillId="0" borderId="0" xfId="0" applyFont="1" applyBorder="1" applyAlignment="1">
      <alignment horizontal="center" vertical="center" wrapText="1"/>
    </xf>
    <xf numFmtId="0" fontId="4" fillId="0" borderId="0" xfId="0" applyFont="1" applyBorder="1"/>
    <xf numFmtId="0" fontId="16" fillId="9" borderId="15" xfId="0" applyFont="1" applyFill="1" applyBorder="1" applyAlignment="1">
      <alignment horizontal="center" vertical="center" wrapText="1"/>
    </xf>
    <xf numFmtId="0" fontId="8" fillId="8" borderId="15" xfId="0" applyFont="1" applyFill="1" applyBorder="1"/>
    <xf numFmtId="0" fontId="10" fillId="0" borderId="16" xfId="0" applyFont="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0" fillId="0" borderId="0" xfId="0" applyFont="1" applyBorder="1" applyAlignment="1">
      <alignment horizontal="center" vertical="center" wrapText="1"/>
    </xf>
    <xf numFmtId="0" fontId="15" fillId="0" borderId="0" xfId="0" applyFont="1" applyAlignment="1">
      <alignment horizontal="center" vertical="center" wrapText="1"/>
    </xf>
    <xf numFmtId="0" fontId="17" fillId="0" borderId="12" xfId="0" applyFont="1" applyBorder="1" applyAlignment="1">
      <alignment horizontal="justify" vertical="center" wrapText="1"/>
    </xf>
    <xf numFmtId="0" fontId="18" fillId="0" borderId="12" xfId="0" applyFont="1" applyBorder="1" applyAlignment="1">
      <alignment horizontal="justify" vertical="center"/>
    </xf>
    <xf numFmtId="0" fontId="18" fillId="0" borderId="13" xfId="0" applyFont="1" applyBorder="1" applyAlignment="1">
      <alignment horizontal="justify" vertical="center"/>
    </xf>
    <xf numFmtId="0" fontId="3" fillId="0" borderId="14"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cellXfs>
  <cellStyles count="2">
    <cellStyle name="Normal" xfId="0" builtinId="0"/>
    <cellStyle name="Piloto de Datos Campo"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123825</xdr:rowOff>
    </xdr:from>
    <xdr:to>
      <xdr:col>1</xdr:col>
      <xdr:colOff>114300</xdr:colOff>
      <xdr:row>0</xdr:row>
      <xdr:rowOff>1352550</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2105025" cy="1228725"/>
        </a:xfrm>
        <a:prstGeom prst="rect">
          <a:avLst/>
        </a:prstGeom>
        <a:noFill/>
      </xdr:spPr>
    </xdr:pic>
    <xdr:clientData fLocksWithSheet="0"/>
  </xdr:twoCellAnchor>
  <xdr:twoCellAnchor>
    <xdr:from>
      <xdr:col>1</xdr:col>
      <xdr:colOff>361950</xdr:colOff>
      <xdr:row>0</xdr:row>
      <xdr:rowOff>276225</xdr:rowOff>
    </xdr:from>
    <xdr:to>
      <xdr:col>2</xdr:col>
      <xdr:colOff>685800</xdr:colOff>
      <xdr:row>0</xdr:row>
      <xdr:rowOff>1381125</xdr:rowOff>
    </xdr:to>
    <xdr:pic>
      <xdr:nvPicPr>
        <xdr:cNvPr id="3" name="image00.png" descr="FUGA-01"/>
        <xdr:cNvPicPr preferRelativeResize="0"/>
      </xdr:nvPicPr>
      <xdr:blipFill>
        <a:blip xmlns:r="http://schemas.openxmlformats.org/officeDocument/2006/relationships" r:embed="rId2" cstate="print"/>
        <a:stretch>
          <a:fillRect/>
        </a:stretch>
      </xdr:blipFill>
      <xdr:spPr>
        <a:xfrm>
          <a:off x="0" y="0"/>
          <a:ext cx="2457450" cy="11049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123825</xdr:rowOff>
    </xdr:from>
    <xdr:to>
      <xdr:col>1</xdr:col>
      <xdr:colOff>276225</xdr:colOff>
      <xdr:row>0</xdr:row>
      <xdr:rowOff>1495425</xdr:rowOff>
    </xdr:to>
    <xdr:pic>
      <xdr:nvPicPr>
        <xdr:cNvPr id="2" name="image03.png"/>
        <xdr:cNvPicPr preferRelativeResize="0"/>
      </xdr:nvPicPr>
      <xdr:blipFill>
        <a:blip xmlns:r="http://schemas.openxmlformats.org/officeDocument/2006/relationships" r:embed="rId1" cstate="print"/>
        <a:stretch>
          <a:fillRect/>
        </a:stretch>
      </xdr:blipFill>
      <xdr:spPr>
        <a:xfrm>
          <a:off x="0" y="0"/>
          <a:ext cx="2238375" cy="1371600"/>
        </a:xfrm>
        <a:prstGeom prst="rect">
          <a:avLst/>
        </a:prstGeom>
        <a:noFill/>
      </xdr:spPr>
    </xdr:pic>
    <xdr:clientData fLocksWithSheet="0"/>
  </xdr:twoCellAnchor>
  <xdr:twoCellAnchor>
    <xdr:from>
      <xdr:col>1</xdr:col>
      <xdr:colOff>361950</xdr:colOff>
      <xdr:row>0</xdr:row>
      <xdr:rowOff>276225</xdr:rowOff>
    </xdr:from>
    <xdr:to>
      <xdr:col>2</xdr:col>
      <xdr:colOff>685800</xdr:colOff>
      <xdr:row>0</xdr:row>
      <xdr:rowOff>1381125</xdr:rowOff>
    </xdr:to>
    <xdr:pic>
      <xdr:nvPicPr>
        <xdr:cNvPr id="3" name="image00.png" descr="FUGA-01"/>
        <xdr:cNvPicPr preferRelativeResize="0"/>
      </xdr:nvPicPr>
      <xdr:blipFill>
        <a:blip xmlns:r="http://schemas.openxmlformats.org/officeDocument/2006/relationships" r:embed="rId2" cstate="print"/>
        <a:stretch>
          <a:fillRect/>
        </a:stretch>
      </xdr:blipFill>
      <xdr:spPr>
        <a:xfrm>
          <a:off x="0" y="0"/>
          <a:ext cx="2114550" cy="11049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123825</xdr:rowOff>
    </xdr:from>
    <xdr:to>
      <xdr:col>1</xdr:col>
      <xdr:colOff>276225</xdr:colOff>
      <xdr:row>0</xdr:row>
      <xdr:rowOff>1495425</xdr:rowOff>
    </xdr:to>
    <xdr:pic>
      <xdr:nvPicPr>
        <xdr:cNvPr id="2" name="image03.png"/>
        <xdr:cNvPicPr preferRelativeResize="0"/>
      </xdr:nvPicPr>
      <xdr:blipFill>
        <a:blip xmlns:r="http://schemas.openxmlformats.org/officeDocument/2006/relationships" r:embed="rId1" cstate="print"/>
        <a:stretch>
          <a:fillRect/>
        </a:stretch>
      </xdr:blipFill>
      <xdr:spPr>
        <a:xfrm>
          <a:off x="0" y="0"/>
          <a:ext cx="2238375" cy="1371600"/>
        </a:xfrm>
        <a:prstGeom prst="rect">
          <a:avLst/>
        </a:prstGeom>
        <a:noFill/>
      </xdr:spPr>
    </xdr:pic>
    <xdr:clientData fLocksWithSheet="0"/>
  </xdr:twoCellAnchor>
  <xdr:twoCellAnchor>
    <xdr:from>
      <xdr:col>1</xdr:col>
      <xdr:colOff>361950</xdr:colOff>
      <xdr:row>0</xdr:row>
      <xdr:rowOff>276225</xdr:rowOff>
    </xdr:from>
    <xdr:to>
      <xdr:col>2</xdr:col>
      <xdr:colOff>685800</xdr:colOff>
      <xdr:row>0</xdr:row>
      <xdr:rowOff>1381125</xdr:rowOff>
    </xdr:to>
    <xdr:pic>
      <xdr:nvPicPr>
        <xdr:cNvPr id="3" name="image00.png" descr="FUGA-01"/>
        <xdr:cNvPicPr preferRelativeResize="0"/>
      </xdr:nvPicPr>
      <xdr:blipFill>
        <a:blip xmlns:r="http://schemas.openxmlformats.org/officeDocument/2006/relationships" r:embed="rId2" cstate="print"/>
        <a:stretch>
          <a:fillRect/>
        </a:stretch>
      </xdr:blipFill>
      <xdr:spPr>
        <a:xfrm>
          <a:off x="0" y="0"/>
          <a:ext cx="2114550" cy="11049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0</xdr:row>
      <xdr:rowOff>0</xdr:rowOff>
    </xdr:from>
    <xdr:to>
      <xdr:col>1</xdr:col>
      <xdr:colOff>1371600</xdr:colOff>
      <xdr:row>0</xdr:row>
      <xdr:rowOff>1190625</xdr:rowOff>
    </xdr:to>
    <xdr:pic>
      <xdr:nvPicPr>
        <xdr:cNvPr id="2" name="image02.png"/>
        <xdr:cNvPicPr preferRelativeResize="0"/>
      </xdr:nvPicPr>
      <xdr:blipFill>
        <a:blip xmlns:r="http://schemas.openxmlformats.org/officeDocument/2006/relationships" r:embed="rId1" cstate="print"/>
        <a:stretch>
          <a:fillRect/>
        </a:stretch>
      </xdr:blipFill>
      <xdr:spPr>
        <a:xfrm>
          <a:off x="0" y="0"/>
          <a:ext cx="1295400" cy="1190625"/>
        </a:xfrm>
        <a:prstGeom prst="rect">
          <a:avLst/>
        </a:prstGeom>
        <a:noFill/>
      </xdr:spPr>
    </xdr:pic>
    <xdr:clientData fLocksWithSheet="0"/>
  </xdr:twoCellAnchor>
  <xdr:twoCellAnchor>
    <xdr:from>
      <xdr:col>1</xdr:col>
      <xdr:colOff>1695450</xdr:colOff>
      <xdr:row>0</xdr:row>
      <xdr:rowOff>28575</xdr:rowOff>
    </xdr:from>
    <xdr:to>
      <xdr:col>3</xdr:col>
      <xdr:colOff>771525</xdr:colOff>
      <xdr:row>1</xdr:row>
      <xdr:rowOff>9525</xdr:rowOff>
    </xdr:to>
    <xdr:pic>
      <xdr:nvPicPr>
        <xdr:cNvPr id="3" name="image00.png" descr="FUGA-01"/>
        <xdr:cNvPicPr preferRelativeResize="0"/>
      </xdr:nvPicPr>
      <xdr:blipFill>
        <a:blip xmlns:r="http://schemas.openxmlformats.org/officeDocument/2006/relationships" r:embed="rId2" cstate="print"/>
        <a:stretch>
          <a:fillRect/>
        </a:stretch>
      </xdr:blipFill>
      <xdr:spPr>
        <a:xfrm>
          <a:off x="0" y="0"/>
          <a:ext cx="2790825" cy="1228725"/>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419100</xdr:colOff>
      <xdr:row>0</xdr:row>
      <xdr:rowOff>338137</xdr:rowOff>
    </xdr:from>
    <xdr:to>
      <xdr:col>1</xdr:col>
      <xdr:colOff>0</xdr:colOff>
      <xdr:row>1</xdr:row>
      <xdr:rowOff>690563</xdr:rowOff>
    </xdr:to>
    <xdr:pic>
      <xdr:nvPicPr>
        <xdr:cNvPr id="3" name="image00.png" descr="FUGA-01"/>
        <xdr:cNvPicPr preferRelativeResize="0"/>
      </xdr:nvPicPr>
      <xdr:blipFill>
        <a:blip xmlns:r="http://schemas.openxmlformats.org/officeDocument/2006/relationships" r:embed="rId1" cstate="print"/>
        <a:stretch>
          <a:fillRect/>
        </a:stretch>
      </xdr:blipFill>
      <xdr:spPr>
        <a:xfrm>
          <a:off x="419100" y="338137"/>
          <a:ext cx="3200400" cy="1228726"/>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1000"/>
  <sheetViews>
    <sheetView workbookViewId="0"/>
  </sheetViews>
  <sheetFormatPr baseColWidth="10" defaultColWidth="17.28515625" defaultRowHeight="15" customHeight="1"/>
  <cols>
    <col min="1" max="1" width="31" customWidth="1"/>
    <col min="2" max="2" width="32" customWidth="1"/>
    <col min="3" max="3" width="23.7109375" customWidth="1"/>
    <col min="4" max="4" width="42.7109375" customWidth="1"/>
    <col min="5" max="5" width="58.140625" customWidth="1"/>
    <col min="6" max="6" width="54" customWidth="1"/>
    <col min="7" max="7" width="21.42578125" customWidth="1"/>
    <col min="8" max="9" width="36" customWidth="1"/>
    <col min="10" max="10" width="28.42578125" customWidth="1"/>
    <col min="11" max="11" width="51.5703125" customWidth="1"/>
    <col min="12" max="12" width="28.140625" customWidth="1"/>
    <col min="13" max="13" width="46.7109375" customWidth="1"/>
    <col min="14" max="14" width="31.5703125" customWidth="1"/>
    <col min="15" max="26" width="11.5703125" customWidth="1"/>
  </cols>
  <sheetData>
    <row r="1" spans="1:26" ht="130.5" customHeight="1">
      <c r="A1" s="114" t="s">
        <v>0</v>
      </c>
      <c r="B1" s="115"/>
      <c r="C1" s="115"/>
      <c r="D1" s="115"/>
      <c r="E1" s="115"/>
      <c r="F1" s="115"/>
      <c r="G1" s="115"/>
      <c r="H1" s="115"/>
      <c r="I1" s="115"/>
      <c r="J1" s="115"/>
      <c r="K1" s="115"/>
      <c r="L1" s="115"/>
      <c r="M1" s="115"/>
      <c r="N1" s="115"/>
      <c r="O1" s="1"/>
      <c r="P1" s="1"/>
      <c r="Q1" s="1"/>
      <c r="R1" s="1"/>
      <c r="S1" s="1"/>
      <c r="T1" s="1"/>
      <c r="U1" s="1"/>
      <c r="V1" s="1"/>
      <c r="W1" s="1"/>
      <c r="X1" s="1"/>
      <c r="Y1" s="1"/>
      <c r="Z1" s="1"/>
    </row>
    <row r="2" spans="1:26" ht="35.25" customHeight="1">
      <c r="A2" s="2" t="s">
        <v>1</v>
      </c>
      <c r="B2" s="116" t="s">
        <v>2</v>
      </c>
      <c r="C2" s="117"/>
      <c r="D2" s="117"/>
      <c r="E2" s="117"/>
      <c r="F2" s="117"/>
      <c r="G2" s="117"/>
      <c r="H2" s="117"/>
      <c r="I2" s="117"/>
      <c r="J2" s="117"/>
      <c r="K2" s="117"/>
      <c r="L2" s="117"/>
      <c r="M2" s="117"/>
      <c r="N2" s="118"/>
      <c r="O2" s="1"/>
      <c r="P2" s="1"/>
      <c r="Q2" s="1"/>
      <c r="R2" s="1"/>
      <c r="S2" s="1"/>
      <c r="T2" s="1"/>
      <c r="U2" s="1"/>
      <c r="V2" s="1"/>
      <c r="W2" s="1"/>
      <c r="X2" s="1"/>
      <c r="Y2" s="1"/>
      <c r="Z2" s="1"/>
    </row>
    <row r="3" spans="1:26" ht="35.25" customHeight="1">
      <c r="A3" s="2" t="s">
        <v>3</v>
      </c>
      <c r="B3" s="116" t="s">
        <v>4</v>
      </c>
      <c r="C3" s="117"/>
      <c r="D3" s="117"/>
      <c r="E3" s="117"/>
      <c r="F3" s="117"/>
      <c r="G3" s="117"/>
      <c r="H3" s="117"/>
      <c r="I3" s="117"/>
      <c r="J3" s="117"/>
      <c r="K3" s="117"/>
      <c r="L3" s="117"/>
      <c r="M3" s="117"/>
      <c r="N3" s="118"/>
      <c r="O3" s="1"/>
      <c r="P3" s="1"/>
      <c r="Q3" s="1"/>
      <c r="R3" s="1"/>
      <c r="S3" s="1"/>
      <c r="T3" s="1"/>
      <c r="U3" s="1"/>
      <c r="V3" s="1"/>
      <c r="W3" s="1"/>
      <c r="X3" s="1"/>
      <c r="Y3" s="1"/>
      <c r="Z3" s="1"/>
    </row>
    <row r="4" spans="1:26" ht="15.75" customHeight="1">
      <c r="A4" s="3"/>
      <c r="B4" s="3"/>
      <c r="C4" s="3"/>
      <c r="D4" s="3"/>
      <c r="E4" s="3"/>
      <c r="F4" s="3"/>
      <c r="G4" s="3"/>
      <c r="H4" s="3"/>
      <c r="I4" s="3"/>
      <c r="J4" s="3"/>
      <c r="K4" s="3"/>
      <c r="L4" s="3"/>
      <c r="M4" s="4"/>
      <c r="N4" s="4"/>
      <c r="O4" s="1"/>
      <c r="P4" s="1"/>
      <c r="Q4" s="1"/>
      <c r="R4" s="1"/>
      <c r="S4" s="1"/>
      <c r="T4" s="1"/>
      <c r="U4" s="1"/>
      <c r="V4" s="1"/>
      <c r="W4" s="1"/>
      <c r="X4" s="1"/>
      <c r="Y4" s="1"/>
      <c r="Z4" s="1"/>
    </row>
    <row r="5" spans="1:26" ht="36.75" customHeight="1">
      <c r="A5" s="5" t="s">
        <v>5</v>
      </c>
      <c r="B5" s="6" t="s">
        <v>29</v>
      </c>
      <c r="C5" s="7"/>
      <c r="D5" s="4"/>
      <c r="E5" s="4"/>
      <c r="F5" s="4"/>
      <c r="G5" s="4"/>
      <c r="H5" s="4"/>
      <c r="I5" s="4"/>
      <c r="J5" s="4"/>
      <c r="K5" s="4"/>
      <c r="L5" s="4"/>
      <c r="M5" s="4"/>
      <c r="N5" s="8" t="s">
        <v>6</v>
      </c>
      <c r="O5" s="1"/>
      <c r="P5" s="1"/>
      <c r="Q5" s="1"/>
      <c r="R5" s="1"/>
      <c r="S5" s="1"/>
      <c r="T5" s="1"/>
      <c r="U5" s="1"/>
      <c r="V5" s="1"/>
      <c r="W5" s="1"/>
      <c r="X5" s="1"/>
      <c r="Y5" s="1"/>
      <c r="Z5" s="1"/>
    </row>
    <row r="6" spans="1:26" ht="191.25" customHeight="1">
      <c r="A6" s="2" t="s">
        <v>7</v>
      </c>
      <c r="B6" s="116" t="s">
        <v>30</v>
      </c>
      <c r="C6" s="117"/>
      <c r="D6" s="117"/>
      <c r="E6" s="117"/>
      <c r="F6" s="117"/>
      <c r="G6" s="118"/>
      <c r="H6" s="116" t="s">
        <v>31</v>
      </c>
      <c r="I6" s="117"/>
      <c r="J6" s="117"/>
      <c r="K6" s="117"/>
      <c r="L6" s="117"/>
      <c r="M6" s="117"/>
      <c r="N6" s="118"/>
      <c r="O6" s="1"/>
      <c r="P6" s="1"/>
      <c r="Q6" s="1"/>
      <c r="R6" s="1"/>
      <c r="S6" s="1"/>
      <c r="T6" s="1"/>
      <c r="U6" s="1"/>
      <c r="V6" s="1"/>
      <c r="W6" s="1"/>
      <c r="X6" s="1"/>
      <c r="Y6" s="1"/>
      <c r="Z6" s="1"/>
    </row>
    <row r="7" spans="1:26" ht="24" customHeight="1">
      <c r="A7" s="121" t="s">
        <v>8</v>
      </c>
      <c r="B7" s="121" t="s">
        <v>9</v>
      </c>
      <c r="C7" s="121" t="s">
        <v>10</v>
      </c>
      <c r="D7" s="121" t="s">
        <v>11</v>
      </c>
      <c r="E7" s="121" t="s">
        <v>12</v>
      </c>
      <c r="F7" s="121" t="s">
        <v>13</v>
      </c>
      <c r="G7" s="121" t="s">
        <v>14</v>
      </c>
      <c r="H7" s="121" t="s">
        <v>15</v>
      </c>
      <c r="I7" s="121" t="s">
        <v>16</v>
      </c>
      <c r="J7" s="121" t="s">
        <v>32</v>
      </c>
      <c r="K7" s="124" t="s">
        <v>18</v>
      </c>
      <c r="L7" s="118"/>
      <c r="M7" s="124" t="s">
        <v>19</v>
      </c>
      <c r="N7" s="118"/>
      <c r="O7" s="9"/>
      <c r="P7" s="9"/>
      <c r="Q7" s="9"/>
      <c r="R7" s="9"/>
      <c r="S7" s="9"/>
      <c r="T7" s="9"/>
      <c r="U7" s="9"/>
      <c r="V7" s="9"/>
      <c r="W7" s="9"/>
      <c r="X7" s="9"/>
      <c r="Y7" s="9"/>
      <c r="Z7" s="9"/>
    </row>
    <row r="8" spans="1:26" ht="15.75" customHeight="1">
      <c r="A8" s="113"/>
      <c r="B8" s="113"/>
      <c r="C8" s="113"/>
      <c r="D8" s="113"/>
      <c r="E8" s="113"/>
      <c r="F8" s="113"/>
      <c r="G8" s="113"/>
      <c r="H8" s="113"/>
      <c r="I8" s="113"/>
      <c r="J8" s="113"/>
      <c r="K8" s="10" t="s">
        <v>20</v>
      </c>
      <c r="L8" s="10" t="s">
        <v>21</v>
      </c>
      <c r="M8" s="10" t="s">
        <v>20</v>
      </c>
      <c r="N8" s="10" t="s">
        <v>21</v>
      </c>
      <c r="O8" s="1"/>
      <c r="P8" s="1"/>
      <c r="Q8" s="1"/>
      <c r="R8" s="1"/>
      <c r="S8" s="1"/>
      <c r="T8" s="1"/>
      <c r="U8" s="1"/>
      <c r="V8" s="1"/>
      <c r="W8" s="1"/>
      <c r="X8" s="1"/>
      <c r="Y8" s="1"/>
      <c r="Z8" s="1"/>
    </row>
    <row r="9" spans="1:26" ht="58.5" customHeight="1">
      <c r="A9" s="111" t="s">
        <v>33</v>
      </c>
      <c r="B9" s="111" t="s">
        <v>34</v>
      </c>
      <c r="C9" s="120" t="s">
        <v>35</v>
      </c>
      <c r="D9" s="17" t="s">
        <v>36</v>
      </c>
      <c r="E9" s="17" t="s">
        <v>37</v>
      </c>
      <c r="F9" s="17" t="s">
        <v>38</v>
      </c>
      <c r="G9" s="18" t="s">
        <v>39</v>
      </c>
      <c r="H9" s="2" t="s">
        <v>40</v>
      </c>
      <c r="I9" s="2" t="s">
        <v>41</v>
      </c>
      <c r="J9" s="17" t="s">
        <v>42</v>
      </c>
      <c r="K9" s="2"/>
      <c r="L9" s="2"/>
      <c r="M9" s="2"/>
      <c r="N9" s="2"/>
      <c r="O9" s="1"/>
      <c r="P9" s="1"/>
      <c r="Q9" s="1"/>
      <c r="R9" s="1"/>
      <c r="S9" s="1"/>
      <c r="T9" s="1"/>
      <c r="U9" s="1"/>
      <c r="V9" s="1"/>
      <c r="W9" s="1"/>
      <c r="X9" s="1"/>
      <c r="Y9" s="1"/>
      <c r="Z9" s="1"/>
    </row>
    <row r="10" spans="1:26" ht="66" customHeight="1">
      <c r="A10" s="112"/>
      <c r="B10" s="112"/>
      <c r="C10" s="112"/>
      <c r="D10" s="17" t="s">
        <v>43</v>
      </c>
      <c r="E10" s="17" t="s">
        <v>44</v>
      </c>
      <c r="F10" s="17" t="s">
        <v>45</v>
      </c>
      <c r="G10" s="18" t="s">
        <v>39</v>
      </c>
      <c r="H10" s="2" t="s">
        <v>40</v>
      </c>
      <c r="I10" s="2" t="s">
        <v>46</v>
      </c>
      <c r="J10" s="17" t="s">
        <v>47</v>
      </c>
      <c r="K10" s="2"/>
      <c r="L10" s="2"/>
      <c r="M10" s="2"/>
      <c r="N10" s="2"/>
      <c r="O10" s="1"/>
      <c r="P10" s="1"/>
      <c r="Q10" s="1"/>
      <c r="R10" s="1"/>
      <c r="S10" s="1"/>
      <c r="T10" s="1"/>
      <c r="U10" s="1"/>
      <c r="V10" s="1"/>
      <c r="W10" s="1"/>
      <c r="X10" s="1"/>
      <c r="Y10" s="1"/>
      <c r="Z10" s="1"/>
    </row>
    <row r="11" spans="1:26" ht="99" customHeight="1">
      <c r="A11" s="112"/>
      <c r="B11" s="112"/>
      <c r="C11" s="112"/>
      <c r="D11" s="14" t="s">
        <v>48</v>
      </c>
      <c r="E11" s="19" t="s">
        <v>49</v>
      </c>
      <c r="F11" s="17" t="s">
        <v>50</v>
      </c>
      <c r="G11" s="18" t="s">
        <v>39</v>
      </c>
      <c r="H11" s="2" t="s">
        <v>40</v>
      </c>
      <c r="I11" s="17" t="s">
        <v>51</v>
      </c>
      <c r="J11" s="17" t="s">
        <v>52</v>
      </c>
      <c r="K11" s="20"/>
      <c r="L11" s="2"/>
      <c r="M11" s="2"/>
      <c r="N11" s="2"/>
      <c r="O11" s="1"/>
      <c r="P11" s="1"/>
      <c r="Q11" s="1"/>
      <c r="R11" s="1"/>
      <c r="S11" s="1"/>
      <c r="T11" s="1"/>
      <c r="U11" s="1"/>
      <c r="V11" s="1"/>
      <c r="W11" s="1"/>
      <c r="X11" s="1"/>
      <c r="Y11" s="1"/>
      <c r="Z11" s="1"/>
    </row>
    <row r="12" spans="1:26" ht="89.25" customHeight="1">
      <c r="A12" s="112"/>
      <c r="B12" s="112"/>
      <c r="C12" s="112"/>
      <c r="D12" s="14" t="s">
        <v>53</v>
      </c>
      <c r="E12" s="17" t="s">
        <v>54</v>
      </c>
      <c r="F12" s="17" t="s">
        <v>55</v>
      </c>
      <c r="G12" s="18" t="s">
        <v>39</v>
      </c>
      <c r="H12" s="2" t="s">
        <v>56</v>
      </c>
      <c r="I12" s="17" t="s">
        <v>57</v>
      </c>
      <c r="J12" s="17" t="s">
        <v>58</v>
      </c>
      <c r="K12" s="20"/>
      <c r="L12" s="2"/>
      <c r="M12" s="2"/>
      <c r="N12" s="2"/>
      <c r="O12" s="1"/>
      <c r="P12" s="1"/>
      <c r="Q12" s="1"/>
      <c r="R12" s="1"/>
      <c r="S12" s="1"/>
      <c r="T12" s="1"/>
      <c r="U12" s="1"/>
      <c r="V12" s="1"/>
      <c r="W12" s="1"/>
      <c r="X12" s="1"/>
      <c r="Y12" s="1"/>
      <c r="Z12" s="1"/>
    </row>
    <row r="13" spans="1:26" ht="36.75" customHeight="1">
      <c r="A13" s="112"/>
      <c r="B13" s="112"/>
      <c r="C13" s="112"/>
      <c r="D13" s="119" t="s">
        <v>59</v>
      </c>
      <c r="E13" s="17" t="s">
        <v>60</v>
      </c>
      <c r="F13" s="17" t="s">
        <v>61</v>
      </c>
      <c r="G13" s="18" t="s">
        <v>39</v>
      </c>
      <c r="H13" s="2" t="s">
        <v>40</v>
      </c>
      <c r="I13" s="17" t="s">
        <v>62</v>
      </c>
      <c r="J13" s="17" t="s">
        <v>58</v>
      </c>
      <c r="K13" s="20"/>
      <c r="L13" s="2"/>
      <c r="M13" s="2"/>
      <c r="N13" s="2"/>
      <c r="O13" s="1"/>
      <c r="P13" s="1"/>
      <c r="Q13" s="1"/>
      <c r="R13" s="1"/>
      <c r="S13" s="1"/>
      <c r="T13" s="1"/>
      <c r="U13" s="1"/>
      <c r="V13" s="1"/>
      <c r="W13" s="1"/>
      <c r="X13" s="1"/>
      <c r="Y13" s="1"/>
      <c r="Z13" s="1"/>
    </row>
    <row r="14" spans="1:26" ht="39" customHeight="1">
      <c r="A14" s="112"/>
      <c r="B14" s="112"/>
      <c r="C14" s="112"/>
      <c r="D14" s="113"/>
      <c r="E14" s="17" t="s">
        <v>63</v>
      </c>
      <c r="F14" s="17" t="s">
        <v>64</v>
      </c>
      <c r="G14" s="18" t="s">
        <v>39</v>
      </c>
      <c r="H14" s="21" t="s">
        <v>65</v>
      </c>
      <c r="I14" s="17" t="s">
        <v>62</v>
      </c>
      <c r="J14" s="17" t="s">
        <v>66</v>
      </c>
      <c r="K14" s="20"/>
      <c r="L14" s="2"/>
      <c r="M14" s="2"/>
      <c r="N14" s="2"/>
      <c r="O14" s="1"/>
      <c r="P14" s="1"/>
      <c r="Q14" s="1"/>
      <c r="R14" s="1"/>
      <c r="S14" s="1"/>
      <c r="T14" s="1"/>
      <c r="U14" s="1"/>
      <c r="V14" s="1"/>
      <c r="W14" s="1"/>
      <c r="X14" s="1"/>
      <c r="Y14" s="1"/>
      <c r="Z14" s="1"/>
    </row>
    <row r="15" spans="1:26" ht="86.25" customHeight="1">
      <c r="A15" s="112"/>
      <c r="B15" s="112"/>
      <c r="C15" s="112"/>
      <c r="D15" s="14" t="s">
        <v>67</v>
      </c>
      <c r="E15" s="17" t="s">
        <v>68</v>
      </c>
      <c r="F15" s="17" t="s">
        <v>69</v>
      </c>
      <c r="G15" s="18" t="s">
        <v>39</v>
      </c>
      <c r="H15" s="2" t="s">
        <v>56</v>
      </c>
      <c r="I15" s="17" t="s">
        <v>70</v>
      </c>
      <c r="J15" s="17" t="s">
        <v>71</v>
      </c>
      <c r="K15" s="20"/>
      <c r="L15" s="2"/>
      <c r="M15" s="2"/>
      <c r="N15" s="2"/>
      <c r="O15" s="1"/>
      <c r="P15" s="1"/>
      <c r="Q15" s="1"/>
      <c r="R15" s="1"/>
      <c r="S15" s="1"/>
      <c r="T15" s="1"/>
      <c r="U15" s="1"/>
      <c r="V15" s="1"/>
      <c r="W15" s="1"/>
      <c r="X15" s="1"/>
      <c r="Y15" s="1"/>
      <c r="Z15" s="1"/>
    </row>
    <row r="16" spans="1:26" ht="66" customHeight="1">
      <c r="A16" s="112"/>
      <c r="B16" s="112"/>
      <c r="C16" s="112"/>
      <c r="D16" s="14" t="s">
        <v>72</v>
      </c>
      <c r="E16" s="17" t="s">
        <v>73</v>
      </c>
      <c r="F16" s="17" t="s">
        <v>74</v>
      </c>
      <c r="G16" s="18" t="s">
        <v>39</v>
      </c>
      <c r="H16" s="2" t="s">
        <v>40</v>
      </c>
      <c r="I16" s="17" t="s">
        <v>46</v>
      </c>
      <c r="J16" s="17" t="s">
        <v>75</v>
      </c>
      <c r="K16" s="20"/>
      <c r="L16" s="2"/>
      <c r="M16" s="2"/>
      <c r="N16" s="2"/>
      <c r="O16" s="1"/>
      <c r="P16" s="1"/>
      <c r="Q16" s="1"/>
      <c r="R16" s="1"/>
      <c r="S16" s="1"/>
      <c r="T16" s="1"/>
      <c r="U16" s="1"/>
      <c r="V16" s="1"/>
      <c r="W16" s="1"/>
      <c r="X16" s="1"/>
      <c r="Y16" s="1"/>
      <c r="Z16" s="1"/>
    </row>
    <row r="17" spans="1:26" ht="66" customHeight="1">
      <c r="A17" s="112"/>
      <c r="B17" s="112"/>
      <c r="C17" s="112"/>
      <c r="D17" s="14" t="s">
        <v>76</v>
      </c>
      <c r="E17" s="17" t="s">
        <v>77</v>
      </c>
      <c r="F17" s="17" t="s">
        <v>78</v>
      </c>
      <c r="G17" s="18" t="s">
        <v>39</v>
      </c>
      <c r="H17" s="2" t="s">
        <v>40</v>
      </c>
      <c r="I17" s="17" t="s">
        <v>46</v>
      </c>
      <c r="J17" s="17" t="s">
        <v>79</v>
      </c>
      <c r="K17" s="20"/>
      <c r="L17" s="2"/>
      <c r="M17" s="2"/>
      <c r="N17" s="2"/>
      <c r="O17" s="1"/>
      <c r="P17" s="1"/>
      <c r="Q17" s="1"/>
      <c r="R17" s="1"/>
      <c r="S17" s="1"/>
      <c r="T17" s="1"/>
      <c r="U17" s="1"/>
      <c r="V17" s="1"/>
      <c r="W17" s="1"/>
      <c r="X17" s="1"/>
      <c r="Y17" s="1"/>
      <c r="Z17" s="1"/>
    </row>
    <row r="18" spans="1:26" ht="171" customHeight="1">
      <c r="A18" s="113"/>
      <c r="B18" s="112"/>
      <c r="C18" s="112"/>
      <c r="D18" s="14" t="s">
        <v>80</v>
      </c>
      <c r="E18" s="17" t="s">
        <v>81</v>
      </c>
      <c r="F18" s="17" t="s">
        <v>82</v>
      </c>
      <c r="G18" s="2" t="s">
        <v>83</v>
      </c>
      <c r="H18" s="2" t="s">
        <v>56</v>
      </c>
      <c r="I18" s="22" t="s">
        <v>46</v>
      </c>
      <c r="J18" s="2" t="s">
        <v>84</v>
      </c>
      <c r="K18" s="20"/>
      <c r="L18" s="2"/>
      <c r="M18" s="2"/>
      <c r="N18" s="2"/>
      <c r="O18" s="1"/>
      <c r="P18" s="1"/>
      <c r="Q18" s="1"/>
      <c r="R18" s="1"/>
      <c r="S18" s="1"/>
      <c r="T18" s="1"/>
      <c r="U18" s="1"/>
      <c r="V18" s="1"/>
      <c r="W18" s="1"/>
      <c r="X18" s="1"/>
      <c r="Y18" s="1"/>
      <c r="Z18" s="1"/>
    </row>
    <row r="19" spans="1:26" ht="90" customHeight="1">
      <c r="A19" s="111" t="s">
        <v>85</v>
      </c>
      <c r="B19" s="112"/>
      <c r="C19" s="112"/>
      <c r="D19" s="17" t="s">
        <v>86</v>
      </c>
      <c r="E19" s="2" t="s">
        <v>87</v>
      </c>
      <c r="F19" s="2" t="s">
        <v>88</v>
      </c>
      <c r="G19" s="18" t="s">
        <v>39</v>
      </c>
      <c r="H19" s="2" t="s">
        <v>40</v>
      </c>
      <c r="I19" s="22"/>
      <c r="J19" s="2" t="s">
        <v>89</v>
      </c>
      <c r="K19" s="20"/>
      <c r="L19" s="2"/>
      <c r="M19" s="2"/>
      <c r="N19" s="2"/>
      <c r="O19" s="1"/>
      <c r="P19" s="1"/>
      <c r="Q19" s="1"/>
      <c r="R19" s="1"/>
      <c r="S19" s="1"/>
      <c r="T19" s="1"/>
      <c r="U19" s="1"/>
      <c r="V19" s="1"/>
      <c r="W19" s="1"/>
      <c r="X19" s="1"/>
      <c r="Y19" s="1"/>
      <c r="Z19" s="1"/>
    </row>
    <row r="20" spans="1:26" ht="87" customHeight="1">
      <c r="A20" s="112"/>
      <c r="B20" s="112"/>
      <c r="C20" s="112"/>
      <c r="D20" s="23" t="s">
        <v>90</v>
      </c>
      <c r="E20" s="23" t="s">
        <v>91</v>
      </c>
      <c r="F20" s="23" t="s">
        <v>92</v>
      </c>
      <c r="G20" s="18" t="s">
        <v>39</v>
      </c>
      <c r="H20" s="23" t="s">
        <v>40</v>
      </c>
      <c r="I20" s="2" t="s">
        <v>46</v>
      </c>
      <c r="J20" s="23" t="s">
        <v>93</v>
      </c>
      <c r="K20" s="24"/>
      <c r="L20" s="2"/>
      <c r="M20" s="2"/>
      <c r="N20" s="2"/>
      <c r="O20" s="1"/>
      <c r="P20" s="1"/>
      <c r="Q20" s="1"/>
      <c r="R20" s="1"/>
      <c r="S20" s="1"/>
      <c r="T20" s="1"/>
      <c r="U20" s="1"/>
      <c r="V20" s="1"/>
      <c r="W20" s="1"/>
      <c r="X20" s="1"/>
      <c r="Y20" s="1"/>
      <c r="Z20" s="1"/>
    </row>
    <row r="21" spans="1:26" ht="95.25" customHeight="1">
      <c r="A21" s="113"/>
      <c r="B21" s="113"/>
      <c r="C21" s="113"/>
      <c r="D21" s="2" t="s">
        <v>94</v>
      </c>
      <c r="E21" s="2" t="s">
        <v>94</v>
      </c>
      <c r="F21" s="2" t="s">
        <v>95</v>
      </c>
      <c r="G21" s="18" t="s">
        <v>39</v>
      </c>
      <c r="H21" s="2" t="s">
        <v>96</v>
      </c>
      <c r="I21" s="2" t="s">
        <v>97</v>
      </c>
      <c r="J21" s="2" t="s">
        <v>95</v>
      </c>
      <c r="K21" s="24"/>
      <c r="L21" s="2"/>
      <c r="M21" s="2"/>
      <c r="N21" s="2"/>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8" customHeight="1">
      <c r="A26" s="15" t="s">
        <v>28</v>
      </c>
      <c r="B26" s="16"/>
      <c r="C26" s="16"/>
      <c r="D26" s="16"/>
      <c r="E26" s="1"/>
      <c r="F26" s="1"/>
      <c r="G26" s="1"/>
      <c r="H26" s="1"/>
      <c r="I26" s="1"/>
      <c r="J26" s="1"/>
      <c r="K26" s="1"/>
      <c r="L26" s="1"/>
      <c r="M26" s="1"/>
      <c r="N26" s="1"/>
      <c r="O26" s="1"/>
      <c r="P26" s="1"/>
      <c r="Q26" s="1"/>
      <c r="R26" s="1"/>
      <c r="S26" s="1"/>
      <c r="T26" s="1"/>
      <c r="U26" s="1"/>
      <c r="V26" s="1"/>
      <c r="W26" s="1"/>
      <c r="X26" s="1"/>
      <c r="Y26" s="1"/>
      <c r="Z26" s="1"/>
    </row>
    <row r="27" spans="1:26" ht="30" customHeight="1">
      <c r="A27" s="15"/>
      <c r="B27" s="122" t="s">
        <v>98</v>
      </c>
      <c r="C27" s="123"/>
      <c r="D27" s="123"/>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3">
    <mergeCell ref="B27:D27"/>
    <mergeCell ref="M7:N7"/>
    <mergeCell ref="G7:G8"/>
    <mergeCell ref="K7:L7"/>
    <mergeCell ref="J7:J8"/>
    <mergeCell ref="H7:H8"/>
    <mergeCell ref="I7:I8"/>
    <mergeCell ref="F7:F8"/>
    <mergeCell ref="E7:E8"/>
    <mergeCell ref="B9:B21"/>
    <mergeCell ref="D7:D8"/>
    <mergeCell ref="C7:C8"/>
    <mergeCell ref="B7:B8"/>
    <mergeCell ref="A9:A18"/>
    <mergeCell ref="A19:A21"/>
    <mergeCell ref="A1:N1"/>
    <mergeCell ref="B2:N2"/>
    <mergeCell ref="B3:N3"/>
    <mergeCell ref="D13:D14"/>
    <mergeCell ref="C9:C21"/>
    <mergeCell ref="H6:N6"/>
    <mergeCell ref="B6:G6"/>
    <mergeCell ref="A7:A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Z1000"/>
  <sheetViews>
    <sheetView workbookViewId="0"/>
  </sheetViews>
  <sheetFormatPr baseColWidth="10" defaultColWidth="17.28515625" defaultRowHeight="15" customHeight="1"/>
  <cols>
    <col min="1" max="1" width="30.5703125" customWidth="1"/>
    <col min="2" max="2" width="26.85546875" customWidth="1"/>
    <col min="3" max="3" width="22.42578125" customWidth="1"/>
    <col min="4" max="4" width="35.140625" customWidth="1"/>
    <col min="5" max="5" width="38.85546875" customWidth="1"/>
    <col min="6" max="6" width="36" customWidth="1"/>
    <col min="7" max="7" width="15.28515625" customWidth="1"/>
    <col min="8" max="9" width="23.140625" customWidth="1"/>
    <col min="10" max="10" width="34.42578125" customWidth="1"/>
    <col min="11" max="11" width="37.42578125" customWidth="1"/>
    <col min="12" max="12" width="23.42578125" customWidth="1"/>
    <col min="13" max="13" width="37.140625" customWidth="1"/>
    <col min="14" max="14" width="23.42578125" customWidth="1"/>
    <col min="15" max="26" width="11.5703125" customWidth="1"/>
  </cols>
  <sheetData>
    <row r="1" spans="1:26" ht="130.5" customHeight="1">
      <c r="A1" s="114" t="s">
        <v>0</v>
      </c>
      <c r="B1" s="115"/>
      <c r="C1" s="115"/>
      <c r="D1" s="115"/>
      <c r="E1" s="115"/>
      <c r="F1" s="115"/>
      <c r="G1" s="115"/>
      <c r="H1" s="115"/>
      <c r="I1" s="115"/>
      <c r="J1" s="115"/>
      <c r="K1" s="115"/>
      <c r="L1" s="115"/>
      <c r="M1" s="115"/>
      <c r="N1" s="115"/>
      <c r="O1" s="1"/>
      <c r="P1" s="1"/>
      <c r="Q1" s="1"/>
      <c r="R1" s="1"/>
      <c r="S1" s="1"/>
      <c r="T1" s="1"/>
      <c r="U1" s="1"/>
      <c r="V1" s="1"/>
      <c r="W1" s="1"/>
      <c r="X1" s="1"/>
      <c r="Y1" s="1"/>
      <c r="Z1" s="1"/>
    </row>
    <row r="2" spans="1:26" ht="32.25" customHeight="1">
      <c r="A2" s="2" t="s">
        <v>1</v>
      </c>
      <c r="B2" s="116" t="s">
        <v>2</v>
      </c>
      <c r="C2" s="117"/>
      <c r="D2" s="117"/>
      <c r="E2" s="117"/>
      <c r="F2" s="117"/>
      <c r="G2" s="117"/>
      <c r="H2" s="117"/>
      <c r="I2" s="117"/>
      <c r="J2" s="117"/>
      <c r="K2" s="117"/>
      <c r="L2" s="117"/>
      <c r="M2" s="117"/>
      <c r="N2" s="118"/>
      <c r="O2" s="1"/>
      <c r="P2" s="1"/>
      <c r="Q2" s="1"/>
      <c r="R2" s="1"/>
      <c r="S2" s="1"/>
      <c r="T2" s="1"/>
      <c r="U2" s="1"/>
      <c r="V2" s="1"/>
      <c r="W2" s="1"/>
      <c r="X2" s="1"/>
      <c r="Y2" s="1"/>
      <c r="Z2" s="1"/>
    </row>
    <row r="3" spans="1:26" ht="32.25" customHeight="1">
      <c r="A3" s="2" t="s">
        <v>3</v>
      </c>
      <c r="B3" s="116" t="s">
        <v>4</v>
      </c>
      <c r="C3" s="117"/>
      <c r="D3" s="117"/>
      <c r="E3" s="117"/>
      <c r="F3" s="117"/>
      <c r="G3" s="117"/>
      <c r="H3" s="117"/>
      <c r="I3" s="117"/>
      <c r="J3" s="117"/>
      <c r="K3" s="117"/>
      <c r="L3" s="117"/>
      <c r="M3" s="117"/>
      <c r="N3" s="118"/>
      <c r="O3" s="1"/>
      <c r="P3" s="1"/>
      <c r="Q3" s="1"/>
      <c r="R3" s="1"/>
      <c r="S3" s="1"/>
      <c r="T3" s="1"/>
      <c r="U3" s="1"/>
      <c r="V3" s="1"/>
      <c r="W3" s="1"/>
      <c r="X3" s="1"/>
      <c r="Y3" s="1"/>
      <c r="Z3" s="1"/>
    </row>
    <row r="4" spans="1:26" ht="15.75" customHeight="1">
      <c r="A4" s="3"/>
      <c r="B4" s="3"/>
      <c r="C4" s="3"/>
      <c r="D4" s="3"/>
      <c r="E4" s="3"/>
      <c r="F4" s="3"/>
      <c r="G4" s="3"/>
      <c r="H4" s="3"/>
      <c r="I4" s="3"/>
      <c r="J4" s="3"/>
      <c r="K4" s="3"/>
      <c r="L4" s="3"/>
      <c r="M4" s="4"/>
      <c r="N4" s="4"/>
      <c r="O4" s="1"/>
      <c r="P4" s="1"/>
      <c r="Q4" s="1"/>
      <c r="R4" s="1"/>
      <c r="S4" s="1"/>
      <c r="T4" s="1"/>
      <c r="U4" s="1"/>
      <c r="V4" s="1"/>
      <c r="W4" s="1"/>
      <c r="X4" s="1"/>
      <c r="Y4" s="1"/>
      <c r="Z4" s="1"/>
    </row>
    <row r="5" spans="1:26" ht="36.75" customHeight="1">
      <c r="A5" s="5" t="s">
        <v>5</v>
      </c>
      <c r="B5" s="6" t="s">
        <v>99</v>
      </c>
      <c r="C5" s="7"/>
      <c r="D5" s="4"/>
      <c r="E5" s="4"/>
      <c r="F5" s="4"/>
      <c r="G5" s="4"/>
      <c r="H5" s="4"/>
      <c r="I5" s="4"/>
      <c r="J5" s="4"/>
      <c r="K5" s="4"/>
      <c r="L5" s="4"/>
      <c r="M5" s="4"/>
      <c r="N5" s="8" t="s">
        <v>6</v>
      </c>
      <c r="O5" s="1"/>
      <c r="P5" s="1"/>
      <c r="Q5" s="1"/>
      <c r="R5" s="1"/>
      <c r="S5" s="1"/>
      <c r="T5" s="1"/>
      <c r="U5" s="1"/>
      <c r="V5" s="1"/>
      <c r="W5" s="1"/>
      <c r="X5" s="1"/>
      <c r="Y5" s="1"/>
      <c r="Z5" s="1"/>
    </row>
    <row r="6" spans="1:26" ht="211.5" customHeight="1">
      <c r="A6" s="2" t="s">
        <v>7</v>
      </c>
      <c r="B6" s="116" t="s">
        <v>30</v>
      </c>
      <c r="C6" s="117"/>
      <c r="D6" s="117"/>
      <c r="E6" s="117"/>
      <c r="F6" s="117"/>
      <c r="G6" s="118"/>
      <c r="H6" s="116" t="s">
        <v>31</v>
      </c>
      <c r="I6" s="117"/>
      <c r="J6" s="117"/>
      <c r="K6" s="117"/>
      <c r="L6" s="117"/>
      <c r="M6" s="117"/>
      <c r="N6" s="118"/>
      <c r="O6" s="1"/>
      <c r="P6" s="1"/>
      <c r="Q6" s="1"/>
      <c r="R6" s="1"/>
      <c r="S6" s="1"/>
      <c r="T6" s="1"/>
      <c r="U6" s="1"/>
      <c r="V6" s="1"/>
      <c r="W6" s="1"/>
      <c r="X6" s="1"/>
      <c r="Y6" s="1"/>
      <c r="Z6" s="1"/>
    </row>
    <row r="7" spans="1:26" ht="24" customHeight="1">
      <c r="A7" s="121" t="s">
        <v>8</v>
      </c>
      <c r="B7" s="121" t="s">
        <v>9</v>
      </c>
      <c r="C7" s="121" t="s">
        <v>10</v>
      </c>
      <c r="D7" s="121" t="s">
        <v>11</v>
      </c>
      <c r="E7" s="121" t="s">
        <v>12</v>
      </c>
      <c r="F7" s="121" t="s">
        <v>13</v>
      </c>
      <c r="G7" s="121" t="s">
        <v>14</v>
      </c>
      <c r="H7" s="121" t="s">
        <v>15</v>
      </c>
      <c r="I7" s="121" t="s">
        <v>16</v>
      </c>
      <c r="J7" s="121" t="s">
        <v>17</v>
      </c>
      <c r="K7" s="124" t="s">
        <v>18</v>
      </c>
      <c r="L7" s="118"/>
      <c r="M7" s="124" t="s">
        <v>19</v>
      </c>
      <c r="N7" s="118"/>
      <c r="O7" s="9"/>
      <c r="P7" s="9"/>
      <c r="Q7" s="9"/>
      <c r="R7" s="9"/>
      <c r="S7" s="9"/>
      <c r="T7" s="9"/>
      <c r="U7" s="9"/>
      <c r="V7" s="9"/>
      <c r="W7" s="9"/>
      <c r="X7" s="9"/>
      <c r="Y7" s="9"/>
      <c r="Z7" s="9"/>
    </row>
    <row r="8" spans="1:26" ht="31.5" customHeight="1">
      <c r="A8" s="113"/>
      <c r="B8" s="113"/>
      <c r="C8" s="113"/>
      <c r="D8" s="113"/>
      <c r="E8" s="113"/>
      <c r="F8" s="113"/>
      <c r="G8" s="113"/>
      <c r="H8" s="113"/>
      <c r="I8" s="113"/>
      <c r="J8" s="113"/>
      <c r="K8" s="10" t="s">
        <v>20</v>
      </c>
      <c r="L8" s="10" t="s">
        <v>21</v>
      </c>
      <c r="M8" s="10" t="s">
        <v>20</v>
      </c>
      <c r="N8" s="10" t="s">
        <v>21</v>
      </c>
      <c r="O8" s="1"/>
      <c r="P8" s="1"/>
      <c r="Q8" s="1"/>
      <c r="R8" s="1"/>
      <c r="S8" s="1"/>
      <c r="T8" s="1"/>
      <c r="U8" s="1"/>
      <c r="V8" s="1"/>
      <c r="W8" s="1"/>
      <c r="X8" s="1"/>
      <c r="Y8" s="1"/>
      <c r="Z8" s="1"/>
    </row>
    <row r="9" spans="1:26" ht="101.25" customHeight="1">
      <c r="A9" s="111" t="s">
        <v>22</v>
      </c>
      <c r="B9" s="111" t="s">
        <v>100</v>
      </c>
      <c r="C9" s="111" t="s">
        <v>26</v>
      </c>
      <c r="D9" s="111" t="s">
        <v>101</v>
      </c>
      <c r="E9" s="2" t="s">
        <v>102</v>
      </c>
      <c r="F9" s="2" t="s">
        <v>103</v>
      </c>
      <c r="G9" s="12">
        <v>41974</v>
      </c>
      <c r="H9" s="125" t="s">
        <v>25</v>
      </c>
      <c r="I9" s="2" t="s">
        <v>104</v>
      </c>
      <c r="J9" s="2" t="s">
        <v>105</v>
      </c>
      <c r="K9" s="2"/>
      <c r="L9" s="2"/>
      <c r="M9" s="2"/>
      <c r="N9" s="2"/>
      <c r="O9" s="1"/>
      <c r="P9" s="1"/>
      <c r="Q9" s="1"/>
      <c r="R9" s="1"/>
      <c r="S9" s="1"/>
      <c r="T9" s="1"/>
      <c r="U9" s="1"/>
      <c r="V9" s="1"/>
      <c r="W9" s="1"/>
      <c r="X9" s="1"/>
      <c r="Y9" s="1"/>
      <c r="Z9" s="1"/>
    </row>
    <row r="10" spans="1:26" ht="82.5" customHeight="1">
      <c r="A10" s="112"/>
      <c r="B10" s="112"/>
      <c r="C10" s="112"/>
      <c r="D10" s="113"/>
      <c r="E10" s="2" t="s">
        <v>106</v>
      </c>
      <c r="F10" s="2" t="s">
        <v>107</v>
      </c>
      <c r="G10" s="12">
        <v>41974</v>
      </c>
      <c r="H10" s="112"/>
      <c r="I10" s="2" t="s">
        <v>104</v>
      </c>
      <c r="J10" s="2" t="s">
        <v>108</v>
      </c>
      <c r="K10" s="2"/>
      <c r="L10" s="2"/>
      <c r="M10" s="2"/>
      <c r="N10" s="2"/>
      <c r="O10" s="1"/>
      <c r="P10" s="1"/>
      <c r="Q10" s="1"/>
      <c r="R10" s="1"/>
      <c r="S10" s="1"/>
      <c r="T10" s="1"/>
      <c r="U10" s="1"/>
      <c r="V10" s="1"/>
      <c r="W10" s="1"/>
      <c r="X10" s="1"/>
      <c r="Y10" s="1"/>
      <c r="Z10" s="1"/>
    </row>
    <row r="11" spans="1:26" ht="95.25" customHeight="1">
      <c r="A11" s="112"/>
      <c r="B11" s="112"/>
      <c r="C11" s="112"/>
      <c r="D11" s="2" t="s">
        <v>109</v>
      </c>
      <c r="E11" s="2" t="s">
        <v>110</v>
      </c>
      <c r="F11" s="2" t="s">
        <v>111</v>
      </c>
      <c r="G11" s="12">
        <v>41974</v>
      </c>
      <c r="H11" s="112"/>
      <c r="I11" s="2" t="s">
        <v>104</v>
      </c>
      <c r="J11" s="2" t="s">
        <v>112</v>
      </c>
      <c r="K11" s="2"/>
      <c r="L11" s="2"/>
      <c r="M11" s="2"/>
      <c r="N11" s="2"/>
      <c r="O11" s="1"/>
      <c r="P11" s="1"/>
      <c r="Q11" s="1"/>
      <c r="R11" s="1"/>
      <c r="S11" s="1"/>
      <c r="T11" s="1"/>
      <c r="U11" s="1"/>
      <c r="V11" s="1"/>
      <c r="W11" s="1"/>
      <c r="X11" s="1"/>
      <c r="Y11" s="1"/>
      <c r="Z11" s="1"/>
    </row>
    <row r="12" spans="1:26" ht="68.25" customHeight="1">
      <c r="A12" s="112"/>
      <c r="B12" s="112"/>
      <c r="C12" s="112"/>
      <c r="D12" s="2" t="s">
        <v>113</v>
      </c>
      <c r="E12" s="2" t="s">
        <v>114</v>
      </c>
      <c r="F12" s="2" t="s">
        <v>115</v>
      </c>
      <c r="G12" s="12">
        <v>41974</v>
      </c>
      <c r="H12" s="112"/>
      <c r="I12" s="2" t="s">
        <v>104</v>
      </c>
      <c r="J12" s="2" t="s">
        <v>116</v>
      </c>
      <c r="K12" s="2"/>
      <c r="L12" s="2"/>
      <c r="M12" s="2"/>
      <c r="N12" s="2"/>
      <c r="O12" s="1"/>
      <c r="P12" s="1"/>
      <c r="Q12" s="1"/>
      <c r="R12" s="1"/>
      <c r="S12" s="1"/>
      <c r="T12" s="1"/>
      <c r="U12" s="1"/>
      <c r="V12" s="1"/>
      <c r="W12" s="1"/>
      <c r="X12" s="1"/>
      <c r="Y12" s="1"/>
      <c r="Z12" s="1"/>
    </row>
    <row r="13" spans="1:26" ht="68.25" customHeight="1">
      <c r="A13" s="113"/>
      <c r="B13" s="113"/>
      <c r="C13" s="113"/>
      <c r="D13" s="2" t="s">
        <v>117</v>
      </c>
      <c r="E13" s="2" t="s">
        <v>118</v>
      </c>
      <c r="F13" s="2" t="s">
        <v>119</v>
      </c>
      <c r="G13" s="12">
        <v>41974</v>
      </c>
      <c r="H13" s="113"/>
      <c r="I13" s="2" t="s">
        <v>104</v>
      </c>
      <c r="J13" s="2" t="s">
        <v>120</v>
      </c>
      <c r="K13" s="2"/>
      <c r="L13" s="2"/>
      <c r="M13" s="2"/>
      <c r="N13" s="2"/>
      <c r="O13" s="1"/>
      <c r="P13" s="1"/>
      <c r="Q13" s="1"/>
      <c r="R13" s="1"/>
      <c r="S13" s="1"/>
      <c r="T13" s="1"/>
      <c r="U13" s="1"/>
      <c r="V13" s="1"/>
      <c r="W13" s="1"/>
      <c r="X13" s="1"/>
      <c r="Y13" s="1"/>
      <c r="Z13" s="1"/>
    </row>
    <row r="14" spans="1:26" ht="12.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8" customHeight="1">
      <c r="A19" s="15" t="s">
        <v>28</v>
      </c>
      <c r="B19" s="16"/>
      <c r="C19" s="16"/>
      <c r="D19" s="16"/>
      <c r="E19" s="1"/>
      <c r="F19" s="1"/>
      <c r="G19" s="1"/>
      <c r="H19" s="1"/>
      <c r="I19" s="1"/>
      <c r="J19" s="1"/>
      <c r="K19" s="1"/>
      <c r="L19" s="1"/>
      <c r="M19" s="1"/>
      <c r="N19" s="1"/>
      <c r="O19" s="1"/>
      <c r="P19" s="1"/>
      <c r="Q19" s="1"/>
      <c r="R19" s="1"/>
      <c r="S19" s="1"/>
      <c r="T19" s="1"/>
      <c r="U19" s="1"/>
      <c r="V19" s="1"/>
      <c r="W19" s="1"/>
      <c r="X19" s="1"/>
      <c r="Y19" s="1"/>
      <c r="Z19" s="1"/>
    </row>
    <row r="20" spans="1:26" ht="25.5" customHeight="1">
      <c r="A20" s="15"/>
      <c r="B20" s="122" t="s">
        <v>121</v>
      </c>
      <c r="C20" s="123"/>
      <c r="D20" s="123"/>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3">
    <mergeCell ref="B20:D20"/>
    <mergeCell ref="B9:B13"/>
    <mergeCell ref="C9:C13"/>
    <mergeCell ref="D9:D10"/>
    <mergeCell ref="A9:A13"/>
    <mergeCell ref="H9:H13"/>
    <mergeCell ref="I7:I8"/>
    <mergeCell ref="C7:C8"/>
    <mergeCell ref="F7:F8"/>
    <mergeCell ref="D7:D8"/>
    <mergeCell ref="E7:E8"/>
    <mergeCell ref="G7:G8"/>
    <mergeCell ref="H7:H8"/>
    <mergeCell ref="B6:G6"/>
    <mergeCell ref="B7:B8"/>
    <mergeCell ref="A1:N1"/>
    <mergeCell ref="B2:N2"/>
    <mergeCell ref="B3:N3"/>
    <mergeCell ref="M7:N7"/>
    <mergeCell ref="H6:N6"/>
    <mergeCell ref="A7:A8"/>
    <mergeCell ref="K7:L7"/>
    <mergeCell ref="J7:J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Z1000"/>
  <sheetViews>
    <sheetView workbookViewId="0"/>
  </sheetViews>
  <sheetFormatPr baseColWidth="10" defaultColWidth="17.28515625" defaultRowHeight="15" customHeight="1"/>
  <cols>
    <col min="1" max="1" width="30.5703125" customWidth="1"/>
    <col min="2" max="2" width="26.85546875" customWidth="1"/>
    <col min="3" max="3" width="22.42578125" customWidth="1"/>
    <col min="4" max="4" width="35.140625" customWidth="1"/>
    <col min="5" max="5" width="38.85546875" customWidth="1"/>
    <col min="6" max="6" width="36" customWidth="1"/>
    <col min="7" max="7" width="15.28515625" customWidth="1"/>
    <col min="8" max="8" width="23.140625" customWidth="1"/>
    <col min="9" max="9" width="30.140625" customWidth="1"/>
    <col min="10" max="10" width="41.7109375" customWidth="1"/>
    <col min="11" max="11" width="82.5703125" customWidth="1"/>
    <col min="12" max="12" width="23.42578125" customWidth="1"/>
    <col min="13" max="13" width="37.140625" hidden="1" customWidth="1"/>
    <col min="14" max="14" width="23.42578125" hidden="1" customWidth="1"/>
    <col min="15" max="26" width="11.5703125" customWidth="1"/>
  </cols>
  <sheetData>
    <row r="1" spans="1:26" ht="130.5" customHeight="1">
      <c r="A1" s="114" t="s">
        <v>0</v>
      </c>
      <c r="B1" s="115"/>
      <c r="C1" s="115"/>
      <c r="D1" s="115"/>
      <c r="E1" s="115"/>
      <c r="F1" s="115"/>
      <c r="G1" s="115"/>
      <c r="H1" s="115"/>
      <c r="I1" s="115"/>
      <c r="J1" s="115"/>
      <c r="K1" s="115"/>
      <c r="L1" s="115"/>
      <c r="M1" s="115"/>
      <c r="N1" s="115"/>
      <c r="O1" s="1"/>
      <c r="P1" s="1"/>
      <c r="Q1" s="1"/>
      <c r="R1" s="1"/>
      <c r="S1" s="1"/>
      <c r="T1" s="1"/>
      <c r="U1" s="1"/>
      <c r="V1" s="1"/>
      <c r="W1" s="1"/>
      <c r="X1" s="1"/>
      <c r="Y1" s="1"/>
      <c r="Z1" s="1"/>
    </row>
    <row r="2" spans="1:26" ht="32.25" customHeight="1">
      <c r="A2" s="2" t="s">
        <v>1</v>
      </c>
      <c r="B2" s="116" t="s">
        <v>2</v>
      </c>
      <c r="C2" s="117"/>
      <c r="D2" s="117"/>
      <c r="E2" s="117"/>
      <c r="F2" s="117"/>
      <c r="G2" s="117"/>
      <c r="H2" s="117"/>
      <c r="I2" s="117"/>
      <c r="J2" s="117"/>
      <c r="K2" s="117"/>
      <c r="L2" s="117"/>
      <c r="M2" s="117"/>
      <c r="N2" s="118"/>
      <c r="O2" s="1"/>
      <c r="P2" s="1"/>
      <c r="Q2" s="1"/>
      <c r="R2" s="1"/>
      <c r="S2" s="1"/>
      <c r="T2" s="1"/>
      <c r="U2" s="1"/>
      <c r="V2" s="1"/>
      <c r="W2" s="1"/>
      <c r="X2" s="1"/>
      <c r="Y2" s="1"/>
      <c r="Z2" s="1"/>
    </row>
    <row r="3" spans="1:26" ht="32.25" customHeight="1">
      <c r="A3" s="2" t="s">
        <v>3</v>
      </c>
      <c r="B3" s="116" t="s">
        <v>4</v>
      </c>
      <c r="C3" s="117"/>
      <c r="D3" s="117"/>
      <c r="E3" s="117"/>
      <c r="F3" s="117"/>
      <c r="G3" s="117"/>
      <c r="H3" s="117"/>
      <c r="I3" s="117"/>
      <c r="J3" s="117"/>
      <c r="K3" s="117"/>
      <c r="L3" s="117"/>
      <c r="M3" s="117"/>
      <c r="N3" s="118"/>
      <c r="O3" s="1"/>
      <c r="P3" s="1"/>
      <c r="Q3" s="1"/>
      <c r="R3" s="1"/>
      <c r="S3" s="1"/>
      <c r="T3" s="1"/>
      <c r="U3" s="1"/>
      <c r="V3" s="1"/>
      <c r="W3" s="1"/>
      <c r="X3" s="1"/>
      <c r="Y3" s="1"/>
      <c r="Z3" s="1"/>
    </row>
    <row r="4" spans="1:26" ht="36.75" customHeight="1">
      <c r="A4" s="5" t="s">
        <v>5</v>
      </c>
      <c r="B4" s="6" t="s">
        <v>99</v>
      </c>
      <c r="C4" s="7"/>
      <c r="D4" s="4"/>
      <c r="E4" s="4"/>
      <c r="F4" s="4"/>
      <c r="G4" s="4"/>
      <c r="H4" s="4"/>
      <c r="I4" s="4"/>
      <c r="J4" s="4"/>
      <c r="K4" s="4"/>
      <c r="L4" s="4"/>
      <c r="M4" s="4"/>
      <c r="N4" s="8" t="s">
        <v>6</v>
      </c>
      <c r="O4" s="1"/>
      <c r="P4" s="1"/>
      <c r="Q4" s="1"/>
      <c r="R4" s="1"/>
      <c r="S4" s="1"/>
      <c r="T4" s="1"/>
      <c r="U4" s="1"/>
      <c r="V4" s="1"/>
      <c r="W4" s="1"/>
      <c r="X4" s="1"/>
      <c r="Y4" s="1"/>
      <c r="Z4" s="1"/>
    </row>
    <row r="5" spans="1:26" ht="193.5" customHeight="1">
      <c r="A5" s="2" t="s">
        <v>7</v>
      </c>
      <c r="B5" s="116" t="s">
        <v>30</v>
      </c>
      <c r="C5" s="117"/>
      <c r="D5" s="117"/>
      <c r="E5" s="117"/>
      <c r="F5" s="117"/>
      <c r="G5" s="118"/>
      <c r="H5" s="116" t="s">
        <v>31</v>
      </c>
      <c r="I5" s="117"/>
      <c r="J5" s="117"/>
      <c r="K5" s="117"/>
      <c r="L5" s="117"/>
      <c r="M5" s="117"/>
      <c r="N5" s="118"/>
      <c r="O5" s="1"/>
      <c r="P5" s="1"/>
      <c r="Q5" s="1"/>
      <c r="R5" s="1"/>
      <c r="S5" s="1"/>
      <c r="T5" s="1"/>
      <c r="U5" s="1"/>
      <c r="V5" s="1"/>
      <c r="W5" s="1"/>
      <c r="X5" s="1"/>
      <c r="Y5" s="1"/>
      <c r="Z5" s="1"/>
    </row>
    <row r="6" spans="1:26" ht="24" customHeight="1">
      <c r="A6" s="121" t="s">
        <v>8</v>
      </c>
      <c r="B6" s="121" t="s">
        <v>9</v>
      </c>
      <c r="C6" s="121" t="s">
        <v>10</v>
      </c>
      <c r="D6" s="121" t="s">
        <v>11</v>
      </c>
      <c r="E6" s="121" t="s">
        <v>12</v>
      </c>
      <c r="F6" s="121" t="s">
        <v>13</v>
      </c>
      <c r="G6" s="121" t="s">
        <v>14</v>
      </c>
      <c r="H6" s="121" t="s">
        <v>15</v>
      </c>
      <c r="I6" s="121" t="s">
        <v>16</v>
      </c>
      <c r="J6" s="121" t="s">
        <v>17</v>
      </c>
      <c r="K6" s="124" t="s">
        <v>122</v>
      </c>
      <c r="L6" s="118"/>
      <c r="M6" s="124" t="s">
        <v>19</v>
      </c>
      <c r="N6" s="118"/>
      <c r="O6" s="9"/>
      <c r="P6" s="9"/>
      <c r="Q6" s="9"/>
      <c r="R6" s="9"/>
      <c r="S6" s="9"/>
      <c r="T6" s="9"/>
      <c r="U6" s="9"/>
      <c r="V6" s="9"/>
      <c r="W6" s="9"/>
      <c r="X6" s="9"/>
      <c r="Y6" s="9"/>
      <c r="Z6" s="9"/>
    </row>
    <row r="7" spans="1:26" ht="45.75" customHeight="1">
      <c r="A7" s="113"/>
      <c r="B7" s="113"/>
      <c r="C7" s="113"/>
      <c r="D7" s="113"/>
      <c r="E7" s="113"/>
      <c r="F7" s="113"/>
      <c r="G7" s="113"/>
      <c r="H7" s="113"/>
      <c r="I7" s="113"/>
      <c r="J7" s="113"/>
      <c r="K7" s="10" t="s">
        <v>20</v>
      </c>
      <c r="L7" s="10" t="s">
        <v>21</v>
      </c>
      <c r="M7" s="10" t="s">
        <v>20</v>
      </c>
      <c r="N7" s="10" t="s">
        <v>21</v>
      </c>
      <c r="O7" s="1"/>
      <c r="P7" s="1"/>
      <c r="Q7" s="1"/>
      <c r="R7" s="1"/>
      <c r="S7" s="1"/>
      <c r="T7" s="1"/>
      <c r="U7" s="1"/>
      <c r="V7" s="1"/>
      <c r="W7" s="1"/>
      <c r="X7" s="1"/>
      <c r="Y7" s="1"/>
      <c r="Z7" s="1"/>
    </row>
    <row r="8" spans="1:26" ht="78" customHeight="1">
      <c r="A8" s="111" t="s">
        <v>22</v>
      </c>
      <c r="B8" s="111" t="s">
        <v>100</v>
      </c>
      <c r="C8" s="111" t="s">
        <v>26</v>
      </c>
      <c r="D8" s="111" t="s">
        <v>101</v>
      </c>
      <c r="E8" s="2" t="s">
        <v>102</v>
      </c>
      <c r="F8" s="2" t="s">
        <v>103</v>
      </c>
      <c r="G8" s="12">
        <v>41974</v>
      </c>
      <c r="H8" s="125" t="s">
        <v>25</v>
      </c>
      <c r="I8" s="2" t="s">
        <v>104</v>
      </c>
      <c r="J8" s="2" t="s">
        <v>105</v>
      </c>
      <c r="K8" s="2" t="s">
        <v>123</v>
      </c>
      <c r="L8" s="25">
        <f>164/160</f>
        <v>1.0249999999999999</v>
      </c>
      <c r="M8" s="2"/>
      <c r="N8" s="2"/>
      <c r="O8" s="1"/>
      <c r="P8" s="1"/>
      <c r="Q8" s="1"/>
      <c r="R8" s="1"/>
      <c r="S8" s="1"/>
      <c r="T8" s="1"/>
      <c r="U8" s="1"/>
      <c r="V8" s="1"/>
      <c r="W8" s="1"/>
      <c r="X8" s="1"/>
      <c r="Y8" s="1"/>
      <c r="Z8" s="1"/>
    </row>
    <row r="9" spans="1:26" ht="48" customHeight="1">
      <c r="A9" s="112"/>
      <c r="B9" s="112"/>
      <c r="C9" s="112"/>
      <c r="D9" s="113"/>
      <c r="E9" s="2" t="s">
        <v>106</v>
      </c>
      <c r="F9" s="2" t="s">
        <v>107</v>
      </c>
      <c r="G9" s="12">
        <v>41974</v>
      </c>
      <c r="H9" s="112"/>
      <c r="I9" s="2" t="s">
        <v>104</v>
      </c>
      <c r="J9" s="2" t="s">
        <v>108</v>
      </c>
      <c r="K9" s="26" t="s">
        <v>124</v>
      </c>
      <c r="L9" s="25">
        <f>85135000/70000000</f>
        <v>1.2162142857142857</v>
      </c>
      <c r="M9" s="2"/>
      <c r="N9" s="2"/>
      <c r="O9" s="1"/>
      <c r="P9" s="1"/>
      <c r="Q9" s="1"/>
      <c r="R9" s="1"/>
      <c r="S9" s="1"/>
      <c r="T9" s="1"/>
      <c r="U9" s="1"/>
      <c r="V9" s="1"/>
      <c r="W9" s="1"/>
      <c r="X9" s="1"/>
      <c r="Y9" s="1"/>
      <c r="Z9" s="1"/>
    </row>
    <row r="10" spans="1:26" ht="72.75" customHeight="1">
      <c r="A10" s="112"/>
      <c r="B10" s="112"/>
      <c r="C10" s="112"/>
      <c r="D10" s="2" t="s">
        <v>109</v>
      </c>
      <c r="E10" s="2" t="s">
        <v>110</v>
      </c>
      <c r="F10" s="2" t="s">
        <v>111</v>
      </c>
      <c r="G10" s="12">
        <v>41974</v>
      </c>
      <c r="H10" s="112"/>
      <c r="I10" s="2" t="s">
        <v>104</v>
      </c>
      <c r="J10" s="2" t="s">
        <v>112</v>
      </c>
      <c r="K10" s="2" t="s">
        <v>125</v>
      </c>
      <c r="L10" s="25">
        <f>79/60</f>
        <v>1.3166666666666667</v>
      </c>
      <c r="M10" s="2"/>
      <c r="N10" s="2"/>
      <c r="O10" s="1"/>
      <c r="P10" s="1"/>
      <c r="Q10" s="1"/>
      <c r="R10" s="1"/>
      <c r="S10" s="1"/>
      <c r="T10" s="1"/>
      <c r="U10" s="1"/>
      <c r="V10" s="1"/>
      <c r="W10" s="1"/>
      <c r="X10" s="1"/>
      <c r="Y10" s="1"/>
      <c r="Z10" s="1"/>
    </row>
    <row r="11" spans="1:26" ht="125.25" customHeight="1">
      <c r="A11" s="112"/>
      <c r="B11" s="112"/>
      <c r="C11" s="112"/>
      <c r="D11" s="2" t="s">
        <v>113</v>
      </c>
      <c r="E11" s="2" t="s">
        <v>126</v>
      </c>
      <c r="F11" s="2" t="s">
        <v>115</v>
      </c>
      <c r="G11" s="12">
        <v>41974</v>
      </c>
      <c r="H11" s="112"/>
      <c r="I11" s="2" t="s">
        <v>104</v>
      </c>
      <c r="J11" s="2" t="s">
        <v>116</v>
      </c>
      <c r="K11" s="2" t="s">
        <v>127</v>
      </c>
      <c r="L11" s="25">
        <f>10/8</f>
        <v>1.25</v>
      </c>
      <c r="M11" s="2"/>
      <c r="N11" s="2"/>
      <c r="O11" s="1"/>
      <c r="P11" s="1"/>
      <c r="Q11" s="1"/>
      <c r="R11" s="1"/>
      <c r="S11" s="1"/>
      <c r="T11" s="1"/>
      <c r="U11" s="1"/>
      <c r="V11" s="1"/>
      <c r="W11" s="1"/>
      <c r="X11" s="1"/>
      <c r="Y11" s="1"/>
      <c r="Z11" s="1"/>
    </row>
    <row r="12" spans="1:26" ht="92.25" customHeight="1">
      <c r="A12" s="113"/>
      <c r="B12" s="113"/>
      <c r="C12" s="113"/>
      <c r="D12" s="2" t="s">
        <v>117</v>
      </c>
      <c r="E12" s="2" t="s">
        <v>128</v>
      </c>
      <c r="F12" s="2" t="s">
        <v>119</v>
      </c>
      <c r="G12" s="12">
        <v>41974</v>
      </c>
      <c r="H12" s="113"/>
      <c r="I12" s="2" t="s">
        <v>104</v>
      </c>
      <c r="J12" s="2" t="s">
        <v>120</v>
      </c>
      <c r="K12" s="2" t="s">
        <v>129</v>
      </c>
      <c r="L12" s="25">
        <f>1/1</f>
        <v>1</v>
      </c>
      <c r="M12" s="2"/>
      <c r="N12" s="2"/>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
      <c r="B14" s="126"/>
      <c r="C14" s="115"/>
      <c r="D14" s="115"/>
      <c r="E14" s="1"/>
      <c r="F14" s="1"/>
      <c r="G14" s="1"/>
      <c r="H14" s="1"/>
      <c r="I14" s="1"/>
      <c r="J14" s="1"/>
      <c r="K14" s="1"/>
      <c r="L14" s="1"/>
      <c r="M14" s="1"/>
      <c r="N14" s="1"/>
      <c r="O14" s="1"/>
      <c r="P14" s="1"/>
      <c r="Q14" s="1"/>
      <c r="R14" s="1"/>
      <c r="S14" s="1"/>
      <c r="T14" s="1"/>
      <c r="U14" s="1"/>
      <c r="V14" s="1"/>
      <c r="W14" s="1"/>
      <c r="X14" s="1"/>
      <c r="Y14" s="1"/>
      <c r="Z14" s="1"/>
    </row>
    <row r="15" spans="1:26" ht="18" customHeight="1">
      <c r="A15" s="15" t="s">
        <v>28</v>
      </c>
      <c r="B15" s="127"/>
      <c r="C15" s="127"/>
      <c r="D15" s="127"/>
      <c r="E15" s="1"/>
      <c r="F15" s="1"/>
      <c r="G15" s="1"/>
      <c r="H15" s="1"/>
      <c r="I15" s="1"/>
      <c r="J15" s="1"/>
      <c r="K15" s="1"/>
      <c r="L15" s="1"/>
      <c r="M15" s="1"/>
      <c r="N15" s="1"/>
      <c r="O15" s="1"/>
      <c r="P15" s="1"/>
      <c r="Q15" s="1"/>
      <c r="R15" s="1"/>
      <c r="S15" s="1"/>
      <c r="T15" s="1"/>
      <c r="U15" s="1"/>
      <c r="V15" s="1"/>
      <c r="W15" s="1"/>
      <c r="X15" s="1"/>
      <c r="Y15" s="1"/>
      <c r="Z15" s="1"/>
    </row>
    <row r="16" spans="1:26" ht="25.5" customHeight="1">
      <c r="A16" s="15"/>
      <c r="B16" s="122" t="s">
        <v>121</v>
      </c>
      <c r="C16" s="123"/>
      <c r="D16" s="123"/>
      <c r="E16" s="1"/>
      <c r="F16" s="1"/>
      <c r="G16" s="1"/>
      <c r="H16" s="1"/>
      <c r="I16" s="1"/>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4">
    <mergeCell ref="H5:N5"/>
    <mergeCell ref="M6:N6"/>
    <mergeCell ref="K6:L6"/>
    <mergeCell ref="A1:N1"/>
    <mergeCell ref="B2:N2"/>
    <mergeCell ref="B3:N3"/>
    <mergeCell ref="B5:G5"/>
    <mergeCell ref="D6:D7"/>
    <mergeCell ref="I6:I7"/>
    <mergeCell ref="J6:J7"/>
    <mergeCell ref="A6:A7"/>
    <mergeCell ref="B6:B7"/>
    <mergeCell ref="C6:C7"/>
    <mergeCell ref="H8:H12"/>
    <mergeCell ref="H6:H7"/>
    <mergeCell ref="F6:F7"/>
    <mergeCell ref="E6:E7"/>
    <mergeCell ref="G6:G7"/>
    <mergeCell ref="B14:D15"/>
    <mergeCell ref="B16:D16"/>
    <mergeCell ref="A8:A12"/>
    <mergeCell ref="B8:B12"/>
    <mergeCell ref="C8:C12"/>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Z999"/>
  <sheetViews>
    <sheetView topLeftCell="B1" zoomScale="40" zoomScaleNormal="40" workbookViewId="0">
      <selection activeCell="B6" sqref="B6:D6"/>
    </sheetView>
  </sheetViews>
  <sheetFormatPr baseColWidth="10" defaultColWidth="17.28515625" defaultRowHeight="15" customHeight="1"/>
  <cols>
    <col min="1" max="1" width="26" hidden="1" customWidth="1"/>
    <col min="2" max="2" width="32" customWidth="1"/>
    <col min="3" max="3" width="23.7109375" customWidth="1"/>
    <col min="4" max="4" width="42.7109375" customWidth="1"/>
    <col min="5" max="5" width="54.85546875" customWidth="1"/>
    <col min="6" max="6" width="51.85546875" customWidth="1"/>
    <col min="7" max="7" width="24.85546875" customWidth="1"/>
    <col min="8" max="8" width="26.42578125" customWidth="1"/>
    <col min="9" max="9" width="28.28515625" customWidth="1"/>
    <col min="10" max="10" width="44" customWidth="1"/>
    <col min="11" max="11" width="123.140625" hidden="1" customWidth="1"/>
    <col min="12" max="12" width="18.42578125" hidden="1" customWidth="1"/>
    <col min="13" max="13" width="123.140625" customWidth="1"/>
    <col min="14" max="14" width="18.42578125" customWidth="1"/>
    <col min="15" max="26" width="11.5703125" customWidth="1"/>
  </cols>
  <sheetData>
    <row r="1" spans="1:26" ht="98.25" customHeight="1">
      <c r="A1" s="128" t="s">
        <v>130</v>
      </c>
      <c r="B1" s="115"/>
      <c r="C1" s="115"/>
      <c r="D1" s="115"/>
      <c r="E1" s="115"/>
      <c r="F1" s="115"/>
      <c r="G1" s="115"/>
      <c r="H1" s="115"/>
      <c r="I1" s="115"/>
      <c r="J1" s="115"/>
      <c r="K1" s="115"/>
      <c r="L1" s="115"/>
      <c r="M1" s="1"/>
      <c r="N1" s="1"/>
      <c r="O1" s="1"/>
      <c r="P1" s="1"/>
      <c r="Q1" s="1"/>
      <c r="R1" s="1"/>
      <c r="S1" s="1"/>
      <c r="T1" s="1"/>
      <c r="U1" s="1"/>
      <c r="V1" s="1"/>
      <c r="W1" s="1"/>
      <c r="X1" s="1"/>
      <c r="Y1" s="1"/>
      <c r="Z1" s="1"/>
    </row>
    <row r="2" spans="1:26" ht="35.25" customHeight="1">
      <c r="A2" s="2" t="s">
        <v>1</v>
      </c>
      <c r="B2" s="116" t="s">
        <v>131</v>
      </c>
      <c r="C2" s="117"/>
      <c r="D2" s="117"/>
      <c r="E2" s="117"/>
      <c r="F2" s="117"/>
      <c r="G2" s="117"/>
      <c r="H2" s="117"/>
      <c r="I2" s="117"/>
      <c r="J2" s="117"/>
      <c r="K2" s="117"/>
      <c r="L2" s="117"/>
      <c r="M2" s="4"/>
      <c r="N2" s="4"/>
      <c r="O2" s="4"/>
      <c r="P2" s="4"/>
      <c r="Q2" s="4"/>
      <c r="R2" s="4"/>
      <c r="S2" s="4"/>
      <c r="T2" s="4"/>
      <c r="U2" s="4"/>
      <c r="V2" s="4"/>
      <c r="W2" s="4"/>
      <c r="X2" s="4"/>
      <c r="Y2" s="4"/>
      <c r="Z2" s="4"/>
    </row>
    <row r="3" spans="1:26" ht="35.25" customHeight="1">
      <c r="A3" s="2" t="s">
        <v>3</v>
      </c>
      <c r="B3" s="116" t="s">
        <v>4</v>
      </c>
      <c r="C3" s="117"/>
      <c r="D3" s="117"/>
      <c r="E3" s="117"/>
      <c r="F3" s="117"/>
      <c r="G3" s="117"/>
      <c r="H3" s="117"/>
      <c r="I3" s="117"/>
      <c r="J3" s="117"/>
      <c r="K3" s="117"/>
      <c r="L3" s="118"/>
      <c r="M3" s="4"/>
      <c r="N3" s="4"/>
      <c r="O3" s="4"/>
      <c r="P3" s="4"/>
      <c r="Q3" s="4"/>
      <c r="R3" s="4"/>
      <c r="S3" s="4"/>
      <c r="T3" s="4"/>
      <c r="U3" s="4"/>
      <c r="V3" s="4"/>
      <c r="W3" s="4"/>
      <c r="X3" s="4"/>
      <c r="Y3" s="4"/>
      <c r="Z3" s="4"/>
    </row>
    <row r="4" spans="1:26" ht="15.75" customHeight="1">
      <c r="A4" s="3"/>
      <c r="B4" s="3"/>
      <c r="C4" s="3"/>
      <c r="D4" s="3"/>
      <c r="E4" s="3"/>
      <c r="F4" s="3"/>
      <c r="G4" s="3"/>
      <c r="H4" s="3"/>
      <c r="I4" s="3"/>
      <c r="J4" s="3"/>
      <c r="K4" s="4"/>
      <c r="L4" s="4"/>
      <c r="M4" s="4"/>
      <c r="N4" s="4"/>
      <c r="O4" s="4"/>
      <c r="P4" s="4"/>
      <c r="Q4" s="4"/>
      <c r="R4" s="4"/>
      <c r="S4" s="4"/>
      <c r="T4" s="4"/>
      <c r="U4" s="4"/>
      <c r="V4" s="4"/>
      <c r="W4" s="4"/>
      <c r="X4" s="4"/>
      <c r="Y4" s="4"/>
      <c r="Z4" s="4"/>
    </row>
    <row r="5" spans="1:26" ht="36.75" customHeight="1">
      <c r="A5" s="5" t="s">
        <v>5</v>
      </c>
      <c r="B5" s="6" t="s">
        <v>132</v>
      </c>
      <c r="C5" s="7"/>
      <c r="D5" s="4"/>
      <c r="E5" s="4"/>
      <c r="F5" s="4"/>
      <c r="G5" s="4"/>
      <c r="H5" s="4"/>
      <c r="I5" s="4"/>
      <c r="J5" s="4"/>
      <c r="K5" s="4"/>
      <c r="L5" s="8" t="s">
        <v>133</v>
      </c>
      <c r="M5" s="4"/>
      <c r="N5" s="8" t="s">
        <v>133</v>
      </c>
      <c r="O5" s="4"/>
      <c r="P5" s="4"/>
      <c r="Q5" s="4"/>
      <c r="R5" s="4"/>
      <c r="S5" s="4"/>
      <c r="T5" s="4"/>
      <c r="U5" s="4"/>
      <c r="V5" s="4"/>
      <c r="W5" s="4"/>
      <c r="X5" s="4"/>
      <c r="Y5" s="4"/>
      <c r="Z5" s="4"/>
    </row>
    <row r="6" spans="1:26" ht="300" customHeight="1">
      <c r="A6" s="2" t="s">
        <v>7</v>
      </c>
      <c r="B6" s="129" t="s">
        <v>30</v>
      </c>
      <c r="C6" s="130"/>
      <c r="D6" s="130"/>
      <c r="E6" s="129" t="s">
        <v>31</v>
      </c>
      <c r="F6" s="130"/>
      <c r="G6" s="64"/>
      <c r="H6" s="131" t="s">
        <v>247</v>
      </c>
      <c r="I6" s="132"/>
      <c r="J6" s="132"/>
      <c r="K6" s="132"/>
      <c r="L6" s="132"/>
      <c r="M6" s="132"/>
      <c r="N6" s="132"/>
      <c r="O6" s="4"/>
      <c r="P6" s="4"/>
      <c r="Q6" s="4"/>
      <c r="R6" s="4"/>
      <c r="S6" s="4"/>
      <c r="T6" s="4"/>
      <c r="U6" s="4"/>
      <c r="V6" s="4"/>
      <c r="W6" s="4"/>
      <c r="X6" s="4"/>
      <c r="Y6" s="4"/>
      <c r="Z6" s="4"/>
    </row>
    <row r="7" spans="1:26" ht="36.75" customHeight="1">
      <c r="A7" s="121" t="s">
        <v>8</v>
      </c>
      <c r="B7" s="121" t="s">
        <v>9</v>
      </c>
      <c r="C7" s="121" t="s">
        <v>10</v>
      </c>
      <c r="D7" s="121" t="s">
        <v>11</v>
      </c>
      <c r="E7" s="121" t="s">
        <v>12</v>
      </c>
      <c r="F7" s="121" t="s">
        <v>13</v>
      </c>
      <c r="G7" s="121" t="s">
        <v>14</v>
      </c>
      <c r="H7" s="121" t="s">
        <v>15</v>
      </c>
      <c r="I7" s="121" t="s">
        <v>16</v>
      </c>
      <c r="J7" s="121" t="s">
        <v>32</v>
      </c>
      <c r="K7" s="124" t="s">
        <v>134</v>
      </c>
      <c r="L7" s="118"/>
      <c r="M7" s="133" t="s">
        <v>135</v>
      </c>
      <c r="N7" s="118"/>
      <c r="O7" s="3"/>
      <c r="P7" s="3"/>
      <c r="Q7" s="3"/>
      <c r="R7" s="3"/>
      <c r="S7" s="3"/>
      <c r="T7" s="3"/>
      <c r="U7" s="3"/>
      <c r="V7" s="3"/>
      <c r="W7" s="3"/>
      <c r="X7" s="3"/>
      <c r="Y7" s="3"/>
      <c r="Z7" s="3"/>
    </row>
    <row r="8" spans="1:26" ht="61.5" customHeight="1">
      <c r="A8" s="113"/>
      <c r="B8" s="113"/>
      <c r="C8" s="113"/>
      <c r="D8" s="113"/>
      <c r="E8" s="113"/>
      <c r="F8" s="113"/>
      <c r="G8" s="113"/>
      <c r="H8" s="113"/>
      <c r="I8" s="113"/>
      <c r="J8" s="113"/>
      <c r="K8" s="10" t="s">
        <v>20</v>
      </c>
      <c r="L8" s="10" t="s">
        <v>21</v>
      </c>
      <c r="M8" s="27" t="s">
        <v>20</v>
      </c>
      <c r="N8" s="27" t="s">
        <v>21</v>
      </c>
      <c r="O8" s="4"/>
      <c r="P8" s="4"/>
      <c r="Q8" s="4"/>
      <c r="R8" s="4"/>
      <c r="S8" s="4"/>
      <c r="T8" s="4"/>
      <c r="U8" s="4"/>
      <c r="V8" s="4"/>
      <c r="W8" s="4"/>
      <c r="X8" s="4"/>
      <c r="Y8" s="4"/>
      <c r="Z8" s="4"/>
    </row>
    <row r="9" spans="1:26" ht="112.5" customHeight="1">
      <c r="A9" s="137" t="s">
        <v>136</v>
      </c>
      <c r="B9" s="63" t="s">
        <v>137</v>
      </c>
      <c r="C9" s="138" t="s">
        <v>35</v>
      </c>
      <c r="D9" s="29" t="s">
        <v>138</v>
      </c>
      <c r="E9" s="29" t="s">
        <v>139</v>
      </c>
      <c r="F9" s="28" t="s">
        <v>38</v>
      </c>
      <c r="G9" s="30">
        <v>42705</v>
      </c>
      <c r="H9" s="136" t="s">
        <v>140</v>
      </c>
      <c r="I9" s="28" t="s">
        <v>141</v>
      </c>
      <c r="J9" s="28" t="s">
        <v>42</v>
      </c>
      <c r="K9" s="28" t="s">
        <v>142</v>
      </c>
      <c r="L9" s="31">
        <f>3458/4000</f>
        <v>0.86450000000000005</v>
      </c>
      <c r="M9" s="32" t="s">
        <v>143</v>
      </c>
      <c r="N9" s="31">
        <f>5986/4000</f>
        <v>1.4964999999999999</v>
      </c>
      <c r="O9" s="33"/>
      <c r="P9" s="33"/>
      <c r="Q9" s="33"/>
      <c r="R9" s="33"/>
      <c r="S9" s="33"/>
      <c r="T9" s="33"/>
      <c r="U9" s="33"/>
      <c r="V9" s="33"/>
      <c r="W9" s="33"/>
      <c r="X9" s="33"/>
      <c r="Y9" s="33"/>
      <c r="Z9" s="33"/>
    </row>
    <row r="10" spans="1:26" ht="105.75" customHeight="1">
      <c r="A10" s="112"/>
      <c r="B10" s="61"/>
      <c r="C10" s="112"/>
      <c r="D10" s="17" t="s">
        <v>144</v>
      </c>
      <c r="E10" s="34" t="s">
        <v>145</v>
      </c>
      <c r="F10" s="17" t="s">
        <v>146</v>
      </c>
      <c r="G10" s="35">
        <v>42705</v>
      </c>
      <c r="H10" s="112"/>
      <c r="I10" s="23" t="s">
        <v>147</v>
      </c>
      <c r="J10" s="23" t="s">
        <v>47</v>
      </c>
      <c r="K10" s="23" t="s">
        <v>148</v>
      </c>
      <c r="L10" s="25">
        <f>68/100</f>
        <v>0.68</v>
      </c>
      <c r="M10" s="36" t="s">
        <v>149</v>
      </c>
      <c r="N10" s="37">
        <f>176/100</f>
        <v>1.76</v>
      </c>
      <c r="O10" s="4"/>
      <c r="P10" s="4"/>
      <c r="Q10" s="4"/>
      <c r="R10" s="4"/>
      <c r="S10" s="4"/>
      <c r="T10" s="4"/>
      <c r="U10" s="4"/>
      <c r="V10" s="4"/>
      <c r="W10" s="4"/>
      <c r="X10" s="4"/>
      <c r="Y10" s="4"/>
      <c r="Z10" s="4"/>
    </row>
    <row r="11" spans="1:26" ht="139.5" customHeight="1">
      <c r="A11" s="112"/>
      <c r="B11" s="61"/>
      <c r="C11" s="112"/>
      <c r="D11" s="38" t="s">
        <v>48</v>
      </c>
      <c r="E11" s="39" t="s">
        <v>150</v>
      </c>
      <c r="F11" s="29" t="s">
        <v>151</v>
      </c>
      <c r="G11" s="40">
        <v>42705</v>
      </c>
      <c r="H11" s="112"/>
      <c r="I11" s="28" t="s">
        <v>152</v>
      </c>
      <c r="J11" s="28" t="s">
        <v>52</v>
      </c>
      <c r="K11" s="28" t="s">
        <v>153</v>
      </c>
      <c r="L11" s="41" t="s">
        <v>154</v>
      </c>
      <c r="M11" s="32" t="s">
        <v>155</v>
      </c>
      <c r="N11" s="41" t="s">
        <v>156</v>
      </c>
      <c r="O11" s="33"/>
      <c r="P11" s="33"/>
      <c r="Q11" s="33"/>
      <c r="R11" s="33"/>
      <c r="S11" s="33"/>
      <c r="T11" s="33"/>
      <c r="U11" s="33"/>
      <c r="V11" s="33"/>
      <c r="W11" s="33"/>
      <c r="X11" s="33"/>
      <c r="Y11" s="33"/>
      <c r="Z11" s="33"/>
    </row>
    <row r="12" spans="1:26" ht="201.75" customHeight="1">
      <c r="A12" s="112"/>
      <c r="B12" s="61"/>
      <c r="C12" s="112"/>
      <c r="D12" s="14" t="s">
        <v>59</v>
      </c>
      <c r="E12" s="42" t="s">
        <v>157</v>
      </c>
      <c r="F12" s="43" t="s">
        <v>158</v>
      </c>
      <c r="G12" s="35">
        <v>42705</v>
      </c>
      <c r="H12" s="112"/>
      <c r="I12" s="11" t="s">
        <v>159</v>
      </c>
      <c r="J12" s="17" t="s">
        <v>58</v>
      </c>
      <c r="K12" s="17" t="s">
        <v>160</v>
      </c>
      <c r="L12" s="25">
        <f>(62+42)/300</f>
        <v>0.34666666666666668</v>
      </c>
      <c r="M12" s="44" t="s">
        <v>161</v>
      </c>
      <c r="N12" s="37">
        <f>(236)/300</f>
        <v>0.78666666666666663</v>
      </c>
      <c r="O12" s="4"/>
      <c r="P12" s="4"/>
      <c r="Q12" s="4"/>
      <c r="R12" s="4"/>
      <c r="S12" s="4"/>
      <c r="T12" s="4"/>
      <c r="U12" s="4"/>
      <c r="V12" s="4"/>
      <c r="W12" s="4"/>
      <c r="X12" s="4"/>
      <c r="Y12" s="4"/>
      <c r="Z12" s="4"/>
    </row>
    <row r="13" spans="1:26" ht="279" customHeight="1">
      <c r="A13" s="112"/>
      <c r="B13" s="61"/>
      <c r="C13" s="112"/>
      <c r="D13" s="13" t="s">
        <v>67</v>
      </c>
      <c r="E13" s="45" t="s">
        <v>162</v>
      </c>
      <c r="F13" s="11" t="s">
        <v>163</v>
      </c>
      <c r="G13" s="35">
        <v>42705</v>
      </c>
      <c r="H13" s="112"/>
      <c r="I13" s="11" t="s">
        <v>147</v>
      </c>
      <c r="J13" s="11" t="s">
        <v>164</v>
      </c>
      <c r="K13" s="11" t="s">
        <v>165</v>
      </c>
      <c r="L13" s="46" t="s">
        <v>166</v>
      </c>
      <c r="M13" s="47" t="s">
        <v>167</v>
      </c>
      <c r="N13" s="48" t="s">
        <v>168</v>
      </c>
      <c r="O13" s="4"/>
      <c r="P13" s="4"/>
      <c r="Q13" s="4"/>
      <c r="R13" s="4"/>
      <c r="S13" s="4"/>
      <c r="T13" s="4"/>
      <c r="U13" s="4"/>
      <c r="V13" s="4"/>
      <c r="W13" s="4"/>
      <c r="X13" s="4"/>
      <c r="Y13" s="4"/>
      <c r="Z13" s="4"/>
    </row>
    <row r="14" spans="1:26" ht="117.75" customHeight="1">
      <c r="A14" s="112"/>
      <c r="B14" s="61"/>
      <c r="C14" s="112"/>
      <c r="D14" s="49" t="s">
        <v>169</v>
      </c>
      <c r="E14" s="42" t="s">
        <v>170</v>
      </c>
      <c r="F14" s="17" t="s">
        <v>74</v>
      </c>
      <c r="G14" s="35">
        <v>42705</v>
      </c>
      <c r="H14" s="112"/>
      <c r="I14" s="11" t="s">
        <v>147</v>
      </c>
      <c r="J14" s="17" t="s">
        <v>171</v>
      </c>
      <c r="K14" s="17" t="s">
        <v>172</v>
      </c>
      <c r="L14" s="25">
        <v>0</v>
      </c>
      <c r="M14" s="44" t="s">
        <v>173</v>
      </c>
      <c r="N14" s="37">
        <v>0</v>
      </c>
      <c r="O14" s="4"/>
      <c r="P14" s="4"/>
      <c r="Q14" s="4"/>
      <c r="R14" s="4"/>
      <c r="S14" s="4"/>
      <c r="T14" s="4"/>
      <c r="U14" s="4"/>
      <c r="V14" s="4"/>
      <c r="W14" s="4"/>
      <c r="X14" s="4"/>
      <c r="Y14" s="4"/>
      <c r="Z14" s="4"/>
    </row>
    <row r="15" spans="1:26" ht="243.75" customHeight="1">
      <c r="A15" s="112"/>
      <c r="B15" s="61"/>
      <c r="C15" s="112"/>
      <c r="D15" s="49" t="s">
        <v>174</v>
      </c>
      <c r="E15" s="42" t="s">
        <v>175</v>
      </c>
      <c r="F15" s="17" t="s">
        <v>176</v>
      </c>
      <c r="G15" s="50" t="s">
        <v>177</v>
      </c>
      <c r="H15" s="112"/>
      <c r="I15" s="11" t="s">
        <v>178</v>
      </c>
      <c r="J15" s="2" t="s">
        <v>84</v>
      </c>
      <c r="K15" s="2" t="s">
        <v>179</v>
      </c>
      <c r="L15" s="46" t="s">
        <v>180</v>
      </c>
      <c r="M15" s="36" t="s">
        <v>181</v>
      </c>
      <c r="N15" s="48" t="s">
        <v>182</v>
      </c>
      <c r="O15" s="4"/>
      <c r="P15" s="4"/>
      <c r="Q15" s="4"/>
      <c r="R15" s="4"/>
      <c r="S15" s="4"/>
      <c r="T15" s="4"/>
      <c r="U15" s="4"/>
      <c r="V15" s="4"/>
      <c r="W15" s="4"/>
      <c r="X15" s="4"/>
      <c r="Y15" s="4"/>
      <c r="Z15" s="4"/>
    </row>
    <row r="16" spans="1:26" ht="139.5" customHeight="1">
      <c r="A16" s="113"/>
      <c r="B16" s="61"/>
      <c r="C16" s="112"/>
      <c r="D16" s="51" t="s">
        <v>183</v>
      </c>
      <c r="E16" s="42" t="s">
        <v>184</v>
      </c>
      <c r="F16" s="52" t="s">
        <v>185</v>
      </c>
      <c r="G16" s="12">
        <v>42278</v>
      </c>
      <c r="H16" s="112"/>
      <c r="I16" s="11" t="s">
        <v>147</v>
      </c>
      <c r="J16" s="52" t="s">
        <v>186</v>
      </c>
      <c r="K16" s="2" t="s">
        <v>187</v>
      </c>
      <c r="L16" s="25">
        <v>0</v>
      </c>
      <c r="M16" s="36" t="s">
        <v>188</v>
      </c>
      <c r="N16" s="37">
        <v>1</v>
      </c>
      <c r="O16" s="4"/>
      <c r="P16" s="4"/>
      <c r="Q16" s="4"/>
      <c r="R16" s="4"/>
      <c r="S16" s="4"/>
      <c r="T16" s="4"/>
      <c r="U16" s="4"/>
      <c r="V16" s="4"/>
      <c r="W16" s="4"/>
      <c r="X16" s="4"/>
      <c r="Y16" s="4"/>
      <c r="Z16" s="4"/>
    </row>
    <row r="17" spans="1:26" ht="106.5" customHeight="1">
      <c r="A17" s="111" t="s">
        <v>85</v>
      </c>
      <c r="B17" s="61"/>
      <c r="C17" s="112"/>
      <c r="D17" s="17" t="s">
        <v>189</v>
      </c>
      <c r="E17" s="51" t="s">
        <v>190</v>
      </c>
      <c r="F17" s="2" t="s">
        <v>88</v>
      </c>
      <c r="G17" s="35">
        <v>42705</v>
      </c>
      <c r="H17" s="112"/>
      <c r="I17" s="11" t="s">
        <v>191</v>
      </c>
      <c r="J17" s="2" t="s">
        <v>192</v>
      </c>
      <c r="K17" s="21" t="s">
        <v>193</v>
      </c>
      <c r="L17" s="25">
        <v>0</v>
      </c>
      <c r="M17" s="53" t="s">
        <v>194</v>
      </c>
      <c r="N17" s="37">
        <v>1</v>
      </c>
      <c r="O17" s="4"/>
      <c r="P17" s="4"/>
      <c r="Q17" s="4"/>
      <c r="R17" s="4"/>
      <c r="S17" s="4"/>
      <c r="T17" s="4"/>
      <c r="U17" s="4"/>
      <c r="V17" s="4"/>
      <c r="W17" s="4"/>
      <c r="X17" s="4"/>
      <c r="Y17" s="4"/>
      <c r="Z17" s="4"/>
    </row>
    <row r="18" spans="1:26" ht="106.5" customHeight="1">
      <c r="A18" s="113"/>
      <c r="B18" s="62"/>
      <c r="C18" s="113"/>
      <c r="D18" s="54" t="s">
        <v>195</v>
      </c>
      <c r="E18" s="23" t="s">
        <v>196</v>
      </c>
      <c r="F18" s="23" t="s">
        <v>197</v>
      </c>
      <c r="G18" s="35">
        <v>42705</v>
      </c>
      <c r="H18" s="113"/>
      <c r="I18" s="11" t="s">
        <v>178</v>
      </c>
      <c r="J18" s="23" t="s">
        <v>93</v>
      </c>
      <c r="K18" s="21" t="s">
        <v>198</v>
      </c>
      <c r="L18" s="25">
        <v>0</v>
      </c>
      <c r="M18" s="53" t="s">
        <v>199</v>
      </c>
      <c r="N18" s="37">
        <v>0</v>
      </c>
      <c r="O18" s="4"/>
      <c r="P18" s="4"/>
      <c r="Q18" s="4"/>
      <c r="R18" s="4"/>
      <c r="S18" s="4"/>
      <c r="T18" s="4"/>
      <c r="U18" s="4"/>
      <c r="V18" s="4"/>
      <c r="W18" s="4"/>
      <c r="X18" s="4"/>
      <c r="Y18" s="4"/>
      <c r="Z18" s="4"/>
    </row>
    <row r="19" spans="1:26" ht="12.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68.25" customHeight="1">
      <c r="A21" s="55" t="s">
        <v>28</v>
      </c>
      <c r="B21" s="135"/>
      <c r="C21" s="127"/>
      <c r="D21" s="127"/>
      <c r="E21" s="55"/>
      <c r="F21" s="135"/>
      <c r="G21" s="127"/>
      <c r="H21" s="127"/>
      <c r="I21" s="55"/>
      <c r="J21" s="55" t="s">
        <v>201</v>
      </c>
      <c r="K21" s="56" t="s">
        <v>200</v>
      </c>
      <c r="L21" s="57"/>
      <c r="M21" s="56"/>
      <c r="N21" s="57"/>
      <c r="O21" s="55"/>
      <c r="P21" s="55"/>
      <c r="Q21" s="55"/>
      <c r="R21" s="55"/>
      <c r="S21" s="55"/>
      <c r="T21" s="55"/>
      <c r="U21" s="55"/>
      <c r="V21" s="55"/>
      <c r="W21" s="55"/>
      <c r="X21" s="55"/>
      <c r="Y21" s="55"/>
      <c r="Z21" s="55"/>
    </row>
    <row r="22" spans="1:26" ht="72.75" customHeight="1">
      <c r="A22" s="55"/>
      <c r="B22" s="134" t="s">
        <v>202</v>
      </c>
      <c r="C22" s="123"/>
      <c r="D22" s="123"/>
      <c r="E22" s="55"/>
      <c r="F22" s="134" t="s">
        <v>203</v>
      </c>
      <c r="G22" s="123"/>
      <c r="H22" s="123"/>
      <c r="I22" s="55"/>
      <c r="J22" s="55"/>
      <c r="K22" s="134" t="s">
        <v>204</v>
      </c>
      <c r="L22" s="123"/>
      <c r="M22" s="134" t="s">
        <v>205</v>
      </c>
      <c r="N22" s="123"/>
      <c r="O22" s="55"/>
      <c r="P22" s="55"/>
      <c r="Q22" s="55"/>
      <c r="R22" s="55"/>
      <c r="S22" s="55"/>
      <c r="T22" s="55"/>
      <c r="U22" s="55"/>
      <c r="V22" s="55"/>
      <c r="W22" s="55"/>
      <c r="X22" s="55"/>
      <c r="Y22" s="55"/>
      <c r="Z22" s="55"/>
    </row>
    <row r="23" spans="1:26" ht="12.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28">
    <mergeCell ref="A17:A18"/>
    <mergeCell ref="A9:A16"/>
    <mergeCell ref="C9:C18"/>
    <mergeCell ref="F22:H22"/>
    <mergeCell ref="M22:N22"/>
    <mergeCell ref="K22:L22"/>
    <mergeCell ref="B22:D22"/>
    <mergeCell ref="B21:D21"/>
    <mergeCell ref="F21:H21"/>
    <mergeCell ref="H9:H18"/>
    <mergeCell ref="B2:L2"/>
    <mergeCell ref="B3:L3"/>
    <mergeCell ref="E7:E8"/>
    <mergeCell ref="H7:H8"/>
    <mergeCell ref="F7:F8"/>
    <mergeCell ref="G7:G8"/>
    <mergeCell ref="K7:L7"/>
    <mergeCell ref="J7:J8"/>
    <mergeCell ref="A1:L1"/>
    <mergeCell ref="I7:I8"/>
    <mergeCell ref="B6:D6"/>
    <mergeCell ref="E6:F6"/>
    <mergeCell ref="H6:N6"/>
    <mergeCell ref="A7:A8"/>
    <mergeCell ref="B7:B8"/>
    <mergeCell ref="C7:C8"/>
    <mergeCell ref="D7:D8"/>
    <mergeCell ref="M7:N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Z1000"/>
  <sheetViews>
    <sheetView workbookViewId="0"/>
  </sheetViews>
  <sheetFormatPr baseColWidth="10" defaultColWidth="17.28515625" defaultRowHeight="15" customHeight="1"/>
  <cols>
    <col min="1" max="1" width="30.140625" customWidth="1"/>
    <col min="2" max="26" width="10.7109375" customWidth="1"/>
  </cols>
  <sheetData>
    <row r="1" spans="1:26" ht="12.75" customHeight="1">
      <c r="A1" s="58"/>
    </row>
    <row r="2" spans="1:26" ht="12.75" customHeight="1">
      <c r="A2" s="58" t="s">
        <v>206</v>
      </c>
    </row>
    <row r="3" spans="1:26" ht="12.75" customHeight="1">
      <c r="A3" s="58" t="s">
        <v>22</v>
      </c>
    </row>
    <row r="4" spans="1:26" ht="12.75" customHeight="1">
      <c r="A4" s="58" t="s">
        <v>27</v>
      </c>
    </row>
    <row r="5" spans="1:26" ht="12.75" customHeight="1">
      <c r="A5" s="58" t="s">
        <v>207</v>
      </c>
    </row>
    <row r="6" spans="1:26" ht="12.75" customHeight="1">
      <c r="A6" s="58" t="s">
        <v>208</v>
      </c>
    </row>
    <row r="7" spans="1:26" ht="12.75" customHeight="1">
      <c r="A7" s="58" t="s">
        <v>85</v>
      </c>
    </row>
    <row r="8" spans="1:26" ht="12.75" customHeight="1">
      <c r="A8" s="58" t="s">
        <v>209</v>
      </c>
    </row>
    <row r="9" spans="1:26" ht="12.75" customHeight="1">
      <c r="A9" s="58"/>
    </row>
    <row r="10" spans="1:26" ht="12.75" customHeight="1">
      <c r="A10" s="58" t="s">
        <v>210</v>
      </c>
    </row>
    <row r="11" spans="1:26" ht="16.5" customHeight="1">
      <c r="A11" s="59" t="s">
        <v>211</v>
      </c>
    </row>
    <row r="12" spans="1:26" ht="12.75" customHeight="1">
      <c r="A12" s="59" t="s">
        <v>212</v>
      </c>
    </row>
    <row r="13" spans="1:26" ht="12.75" customHeight="1">
      <c r="A13" s="59" t="s">
        <v>213</v>
      </c>
    </row>
    <row r="14" spans="1:26" ht="12.75" customHeight="1">
      <c r="A14" s="59" t="s">
        <v>214</v>
      </c>
    </row>
    <row r="15" spans="1:26" ht="12.75" customHeight="1">
      <c r="A15" s="60" t="s">
        <v>215</v>
      </c>
      <c r="B15" s="60"/>
      <c r="C15" s="60"/>
      <c r="D15" s="60"/>
      <c r="E15" s="60"/>
      <c r="F15" s="60"/>
      <c r="G15" s="60"/>
      <c r="H15" s="60"/>
      <c r="I15" s="60"/>
      <c r="J15" s="60"/>
      <c r="K15" s="60"/>
      <c r="L15" s="60"/>
      <c r="M15" s="60"/>
      <c r="N15" s="60"/>
      <c r="O15" s="60"/>
      <c r="P15" s="60"/>
      <c r="Q15" s="60"/>
      <c r="R15" s="60"/>
      <c r="S15" s="60"/>
      <c r="T15" s="60"/>
      <c r="U15" s="60"/>
      <c r="V15" s="60"/>
      <c r="W15" s="60"/>
      <c r="X15" s="60"/>
      <c r="Y15" s="60"/>
      <c r="Z15" s="60"/>
    </row>
    <row r="16" spans="1:26" ht="12.75" customHeight="1">
      <c r="A16" s="59" t="s">
        <v>216</v>
      </c>
    </row>
    <row r="17" spans="1:26" ht="12.75" customHeight="1">
      <c r="A17" s="60" t="s">
        <v>100</v>
      </c>
      <c r="B17" s="60"/>
      <c r="C17" s="60"/>
      <c r="D17" s="60"/>
      <c r="E17" s="60"/>
      <c r="F17" s="60"/>
      <c r="G17" s="60"/>
      <c r="H17" s="60"/>
      <c r="I17" s="60"/>
      <c r="J17" s="60"/>
      <c r="K17" s="60"/>
      <c r="L17" s="60"/>
      <c r="M17" s="60"/>
      <c r="N17" s="60"/>
      <c r="O17" s="60"/>
      <c r="P17" s="60"/>
      <c r="Q17" s="60"/>
      <c r="R17" s="60"/>
      <c r="S17" s="60"/>
      <c r="T17" s="60"/>
      <c r="U17" s="60"/>
      <c r="V17" s="60"/>
      <c r="W17" s="60"/>
      <c r="X17" s="60"/>
      <c r="Y17" s="60"/>
      <c r="Z17" s="60"/>
    </row>
    <row r="18" spans="1:26" ht="12.75" customHeight="1">
      <c r="A18" s="60" t="s">
        <v>23</v>
      </c>
    </row>
    <row r="19" spans="1:26" ht="12.75" customHeight="1">
      <c r="A19" s="59" t="s">
        <v>217</v>
      </c>
    </row>
    <row r="20" spans="1:26" ht="12.75" customHeight="1">
      <c r="A20" s="59" t="s">
        <v>218</v>
      </c>
    </row>
    <row r="21" spans="1:26" ht="12.75" customHeight="1">
      <c r="A21" s="59" t="s">
        <v>219</v>
      </c>
    </row>
    <row r="22" spans="1:26" ht="12.75" customHeight="1">
      <c r="A22" s="59" t="s">
        <v>220</v>
      </c>
    </row>
    <row r="23" spans="1:26" ht="12.75" customHeight="1">
      <c r="A23" s="58"/>
    </row>
    <row r="24" spans="1:26" ht="12.75" customHeight="1">
      <c r="A24" s="58" t="s">
        <v>221</v>
      </c>
    </row>
    <row r="25" spans="1:26" ht="12.75" customHeight="1">
      <c r="A25" s="59" t="s">
        <v>222</v>
      </c>
    </row>
    <row r="26" spans="1:26" ht="12.75" customHeight="1">
      <c r="A26" s="59" t="s">
        <v>223</v>
      </c>
    </row>
    <row r="27" spans="1:26" ht="12.75" customHeight="1">
      <c r="A27" s="59" t="s">
        <v>24</v>
      </c>
    </row>
    <row r="28" spans="1:26" ht="12.75" customHeight="1">
      <c r="A28" s="59" t="s">
        <v>26</v>
      </c>
    </row>
    <row r="29" spans="1:26" ht="12.75" customHeight="1">
      <c r="A29" s="59" t="s">
        <v>224</v>
      </c>
    </row>
    <row r="30" spans="1:26" ht="12.75" customHeight="1">
      <c r="A30" s="59" t="s">
        <v>225</v>
      </c>
    </row>
    <row r="31" spans="1:26" ht="12.75" customHeight="1">
      <c r="A31" s="59" t="s">
        <v>226</v>
      </c>
    </row>
    <row r="32" spans="1:26" ht="12.75" customHeight="1">
      <c r="A32" s="59" t="s">
        <v>227</v>
      </c>
    </row>
    <row r="33" spans="1:1" ht="12.75" customHeight="1">
      <c r="A33" s="59" t="s">
        <v>228</v>
      </c>
    </row>
    <row r="34" spans="1:1" ht="12.75" customHeight="1">
      <c r="A34" s="59" t="s">
        <v>229</v>
      </c>
    </row>
    <row r="35" spans="1:1" ht="12.75" customHeight="1">
      <c r="A35" s="59" t="s">
        <v>230</v>
      </c>
    </row>
    <row r="36" spans="1:1" ht="12.75" customHeight="1">
      <c r="A36" s="59" t="s">
        <v>231</v>
      </c>
    </row>
    <row r="37" spans="1:1" ht="12.75" customHeight="1">
      <c r="A37" s="59" t="s">
        <v>232</v>
      </c>
    </row>
    <row r="38" spans="1:1" ht="12.75" customHeight="1">
      <c r="A38" s="58"/>
    </row>
    <row r="39" spans="1:1" ht="12.75" customHeight="1">
      <c r="A39" s="58"/>
    </row>
    <row r="40" spans="1:1" ht="12.75" customHeight="1">
      <c r="A40" s="58"/>
    </row>
    <row r="41" spans="1:1" ht="12.75" customHeight="1">
      <c r="A41" s="58"/>
    </row>
    <row r="42" spans="1:1" ht="12.75" customHeight="1">
      <c r="A42" s="58"/>
    </row>
    <row r="43" spans="1:1" ht="12.75" customHeight="1">
      <c r="A43" s="58"/>
    </row>
    <row r="44" spans="1:1" ht="12.75" customHeight="1">
      <c r="A44" s="58"/>
    </row>
    <row r="45" spans="1:1" ht="12.75" customHeight="1">
      <c r="A45" s="58"/>
    </row>
    <row r="46" spans="1:1" ht="12.75" customHeight="1">
      <c r="A46" s="58"/>
    </row>
    <row r="47" spans="1:1" ht="12.75" customHeight="1">
      <c r="A47" s="58"/>
    </row>
    <row r="48" spans="1:1" ht="12.75" customHeight="1">
      <c r="A48" s="58"/>
    </row>
    <row r="49" spans="1:1" ht="12.75" customHeight="1">
      <c r="A49" s="58"/>
    </row>
    <row r="50" spans="1:1" ht="12.75" customHeight="1">
      <c r="A50" s="58"/>
    </row>
    <row r="51" spans="1:1" ht="12.75" customHeight="1">
      <c r="A51" s="58"/>
    </row>
    <row r="52" spans="1:1" ht="12.75" customHeight="1">
      <c r="A52" s="58"/>
    </row>
    <row r="53" spans="1:1" ht="12.75" customHeight="1">
      <c r="A53" s="58"/>
    </row>
    <row r="54" spans="1:1" ht="12.75" customHeight="1">
      <c r="A54" s="58"/>
    </row>
    <row r="55" spans="1:1" ht="12.75" customHeight="1">
      <c r="A55" s="58"/>
    </row>
    <row r="56" spans="1:1" ht="12.75" customHeight="1">
      <c r="A56" s="58"/>
    </row>
    <row r="57" spans="1:1" ht="12.75" customHeight="1">
      <c r="A57" s="58"/>
    </row>
    <row r="58" spans="1:1" ht="12.75" customHeight="1">
      <c r="A58" s="58"/>
    </row>
    <row r="59" spans="1:1" ht="12.75" customHeight="1">
      <c r="A59" s="58"/>
    </row>
    <row r="60" spans="1:1" ht="12.75" customHeight="1">
      <c r="A60" s="58"/>
    </row>
    <row r="61" spans="1:1" ht="12.75" customHeight="1">
      <c r="A61" s="58"/>
    </row>
    <row r="62" spans="1:1" ht="12.75" customHeight="1">
      <c r="A62" s="58"/>
    </row>
    <row r="63" spans="1:1" ht="12.75" customHeight="1">
      <c r="A63" s="58"/>
    </row>
    <row r="64" spans="1:1" ht="12.75" customHeight="1">
      <c r="A64" s="58"/>
    </row>
    <row r="65" spans="1:1" ht="12.75" customHeight="1">
      <c r="A65" s="58"/>
    </row>
    <row r="66" spans="1:1" ht="12.75" customHeight="1">
      <c r="A66" s="58"/>
    </row>
    <row r="67" spans="1:1" ht="12.75" customHeight="1">
      <c r="A67" s="58"/>
    </row>
    <row r="68" spans="1:1" ht="12.75" customHeight="1">
      <c r="A68" s="58"/>
    </row>
    <row r="69" spans="1:1" ht="12.75" customHeight="1">
      <c r="A69" s="58"/>
    </row>
    <row r="70" spans="1:1" ht="12.75" customHeight="1">
      <c r="A70" s="58"/>
    </row>
    <row r="71" spans="1:1" ht="12.75" customHeight="1">
      <c r="A71" s="58"/>
    </row>
    <row r="72" spans="1:1" ht="12.75" customHeight="1">
      <c r="A72" s="58"/>
    </row>
    <row r="73" spans="1:1" ht="12.75" customHeight="1">
      <c r="A73" s="58"/>
    </row>
    <row r="74" spans="1:1" ht="12.75" customHeight="1">
      <c r="A74" s="58"/>
    </row>
    <row r="75" spans="1:1" ht="12.75" customHeight="1">
      <c r="A75" s="58"/>
    </row>
    <row r="76" spans="1:1" ht="12.75" customHeight="1">
      <c r="A76" s="58"/>
    </row>
    <row r="77" spans="1:1" ht="12.75" customHeight="1">
      <c r="A77" s="58"/>
    </row>
    <row r="78" spans="1:1" ht="12.75" customHeight="1">
      <c r="A78" s="58"/>
    </row>
    <row r="79" spans="1:1" ht="12.75" customHeight="1">
      <c r="A79" s="58"/>
    </row>
    <row r="80" spans="1:1" ht="12.75" customHeight="1">
      <c r="A80" s="58"/>
    </row>
    <row r="81" spans="1:1" ht="12.75" customHeight="1">
      <c r="A81" s="58"/>
    </row>
    <row r="82" spans="1:1" ht="12.75" customHeight="1">
      <c r="A82" s="58"/>
    </row>
    <row r="83" spans="1:1" ht="12.75" customHeight="1">
      <c r="A83" s="58"/>
    </row>
    <row r="84" spans="1:1" ht="12.75" customHeight="1">
      <c r="A84" s="58"/>
    </row>
    <row r="85" spans="1:1" ht="12.75" customHeight="1">
      <c r="A85" s="58"/>
    </row>
    <row r="86" spans="1:1" ht="12.75" customHeight="1">
      <c r="A86" s="58"/>
    </row>
    <row r="87" spans="1:1" ht="12.75" customHeight="1">
      <c r="A87" s="58"/>
    </row>
    <row r="88" spans="1:1" ht="12.75" customHeight="1">
      <c r="A88" s="58"/>
    </row>
    <row r="89" spans="1:1" ht="12.75" customHeight="1">
      <c r="A89" s="58"/>
    </row>
    <row r="90" spans="1:1" ht="12.75" customHeight="1">
      <c r="A90" s="58"/>
    </row>
    <row r="91" spans="1:1" ht="12.75" customHeight="1">
      <c r="A91" s="58"/>
    </row>
    <row r="92" spans="1:1" ht="12.75" customHeight="1">
      <c r="A92" s="58"/>
    </row>
    <row r="93" spans="1:1" ht="12.75" customHeight="1">
      <c r="A93" s="58"/>
    </row>
    <row r="94" spans="1:1" ht="12.75" customHeight="1">
      <c r="A94" s="58"/>
    </row>
    <row r="95" spans="1:1" ht="12.75" customHeight="1">
      <c r="A95" s="58"/>
    </row>
    <row r="96" spans="1:1" ht="12.75" customHeight="1">
      <c r="A96" s="58"/>
    </row>
    <row r="97" spans="1:1" ht="12.75" customHeight="1">
      <c r="A97" s="58"/>
    </row>
    <row r="98" spans="1:1" ht="12.75" customHeight="1">
      <c r="A98" s="58"/>
    </row>
    <row r="99" spans="1:1" ht="12.75" customHeight="1">
      <c r="A99" s="58"/>
    </row>
    <row r="100" spans="1:1" ht="12.75" customHeight="1">
      <c r="A100" s="58"/>
    </row>
    <row r="101" spans="1:1" ht="12.75" customHeight="1">
      <c r="A101" s="58"/>
    </row>
    <row r="102" spans="1:1" ht="12.75" customHeight="1">
      <c r="A102" s="58"/>
    </row>
    <row r="103" spans="1:1" ht="12.75" customHeight="1">
      <c r="A103" s="58"/>
    </row>
    <row r="104" spans="1:1" ht="12.75" customHeight="1">
      <c r="A104" s="58"/>
    </row>
    <row r="105" spans="1:1" ht="12.75" customHeight="1">
      <c r="A105" s="58"/>
    </row>
    <row r="106" spans="1:1" ht="12.75" customHeight="1">
      <c r="A106" s="58"/>
    </row>
    <row r="107" spans="1:1" ht="12.75" customHeight="1">
      <c r="A107" s="58"/>
    </row>
    <row r="108" spans="1:1" ht="12.75" customHeight="1">
      <c r="A108" s="58"/>
    </row>
    <row r="109" spans="1:1" ht="12.75" customHeight="1">
      <c r="A109" s="58"/>
    </row>
    <row r="110" spans="1:1" ht="12.75" customHeight="1">
      <c r="A110" s="58"/>
    </row>
    <row r="111" spans="1:1" ht="12.75" customHeight="1">
      <c r="A111" s="58"/>
    </row>
    <row r="112" spans="1:1" ht="12.75" customHeight="1">
      <c r="A112" s="58"/>
    </row>
    <row r="113" spans="1:1" ht="12.75" customHeight="1">
      <c r="A113" s="58"/>
    </row>
    <row r="114" spans="1:1" ht="12.75" customHeight="1">
      <c r="A114" s="58"/>
    </row>
    <row r="115" spans="1:1" ht="12.75" customHeight="1">
      <c r="A115" s="58"/>
    </row>
    <row r="116" spans="1:1" ht="12.75" customHeight="1">
      <c r="A116" s="58"/>
    </row>
    <row r="117" spans="1:1" ht="12.75" customHeight="1">
      <c r="A117" s="58"/>
    </row>
    <row r="118" spans="1:1" ht="12.75" customHeight="1">
      <c r="A118" s="58"/>
    </row>
    <row r="119" spans="1:1" ht="12.75" customHeight="1">
      <c r="A119" s="58"/>
    </row>
    <row r="120" spans="1:1" ht="12.75" customHeight="1">
      <c r="A120" s="58"/>
    </row>
    <row r="121" spans="1:1" ht="12.75" customHeight="1">
      <c r="A121" s="58"/>
    </row>
    <row r="122" spans="1:1" ht="12.75" customHeight="1">
      <c r="A122" s="58"/>
    </row>
    <row r="123" spans="1:1" ht="12.75" customHeight="1">
      <c r="A123" s="58"/>
    </row>
    <row r="124" spans="1:1" ht="12.75" customHeight="1">
      <c r="A124" s="58"/>
    </row>
    <row r="125" spans="1:1" ht="12.75" customHeight="1">
      <c r="A125" s="58"/>
    </row>
    <row r="126" spans="1:1" ht="12.75" customHeight="1">
      <c r="A126" s="58"/>
    </row>
    <row r="127" spans="1:1" ht="12.75" customHeight="1">
      <c r="A127" s="58"/>
    </row>
    <row r="128" spans="1:1" ht="12.75" customHeight="1">
      <c r="A128" s="58"/>
    </row>
    <row r="129" spans="1:1" ht="12.75" customHeight="1">
      <c r="A129" s="58"/>
    </row>
    <row r="130" spans="1:1" ht="12.75" customHeight="1">
      <c r="A130" s="58"/>
    </row>
    <row r="131" spans="1:1" ht="12.75" customHeight="1">
      <c r="A131" s="58"/>
    </row>
    <row r="132" spans="1:1" ht="12.75" customHeight="1">
      <c r="A132" s="58"/>
    </row>
    <row r="133" spans="1:1" ht="12.75" customHeight="1">
      <c r="A133" s="58"/>
    </row>
    <row r="134" spans="1:1" ht="12.75" customHeight="1">
      <c r="A134" s="58"/>
    </row>
    <row r="135" spans="1:1" ht="12.75" customHeight="1">
      <c r="A135" s="58"/>
    </row>
    <row r="136" spans="1:1" ht="12.75" customHeight="1">
      <c r="A136" s="58"/>
    </row>
    <row r="137" spans="1:1" ht="12.75" customHeight="1">
      <c r="A137" s="58"/>
    </row>
    <row r="138" spans="1:1" ht="12.75" customHeight="1">
      <c r="A138" s="58"/>
    </row>
    <row r="139" spans="1:1" ht="12.75" customHeight="1">
      <c r="A139" s="58"/>
    </row>
    <row r="140" spans="1:1" ht="12.75" customHeight="1">
      <c r="A140" s="58"/>
    </row>
    <row r="141" spans="1:1" ht="12.75" customHeight="1">
      <c r="A141" s="58"/>
    </row>
    <row r="142" spans="1:1" ht="12.75" customHeight="1">
      <c r="A142" s="58"/>
    </row>
    <row r="143" spans="1:1" ht="12.75" customHeight="1">
      <c r="A143" s="58"/>
    </row>
    <row r="144" spans="1:1" ht="12.75" customHeight="1">
      <c r="A144" s="58"/>
    </row>
    <row r="145" spans="1:1" ht="12.75" customHeight="1">
      <c r="A145" s="58"/>
    </row>
    <row r="146" spans="1:1" ht="12.75" customHeight="1">
      <c r="A146" s="58"/>
    </row>
    <row r="147" spans="1:1" ht="12.75" customHeight="1">
      <c r="A147" s="58"/>
    </row>
    <row r="148" spans="1:1" ht="12.75" customHeight="1">
      <c r="A148" s="58"/>
    </row>
    <row r="149" spans="1:1" ht="12.75" customHeight="1">
      <c r="A149" s="58"/>
    </row>
    <row r="150" spans="1:1" ht="12.75" customHeight="1">
      <c r="A150" s="58"/>
    </row>
    <row r="151" spans="1:1" ht="12.75" customHeight="1">
      <c r="A151" s="58"/>
    </row>
    <row r="152" spans="1:1" ht="12.75" customHeight="1">
      <c r="A152" s="58"/>
    </row>
    <row r="153" spans="1:1" ht="12.75" customHeight="1">
      <c r="A153" s="58"/>
    </row>
    <row r="154" spans="1:1" ht="12.75" customHeight="1">
      <c r="A154" s="58"/>
    </row>
    <row r="155" spans="1:1" ht="12.75" customHeight="1">
      <c r="A155" s="58"/>
    </row>
    <row r="156" spans="1:1" ht="12.75" customHeight="1">
      <c r="A156" s="58"/>
    </row>
    <row r="157" spans="1:1" ht="12.75" customHeight="1">
      <c r="A157" s="58"/>
    </row>
    <row r="158" spans="1:1" ht="12.75" customHeight="1">
      <c r="A158" s="58"/>
    </row>
    <row r="159" spans="1:1" ht="12.75" customHeight="1">
      <c r="A159" s="58"/>
    </row>
    <row r="160" spans="1:1" ht="12.75" customHeight="1">
      <c r="A160" s="58"/>
    </row>
    <row r="161" spans="1:1" ht="12.75" customHeight="1">
      <c r="A161" s="58"/>
    </row>
    <row r="162" spans="1:1" ht="12.75" customHeight="1">
      <c r="A162" s="58"/>
    </row>
    <row r="163" spans="1:1" ht="12.75" customHeight="1">
      <c r="A163" s="58"/>
    </row>
    <row r="164" spans="1:1" ht="12.75" customHeight="1">
      <c r="A164" s="58"/>
    </row>
    <row r="165" spans="1:1" ht="12.75" customHeight="1">
      <c r="A165" s="58"/>
    </row>
    <row r="166" spans="1:1" ht="12.75" customHeight="1">
      <c r="A166" s="58"/>
    </row>
    <row r="167" spans="1:1" ht="12.75" customHeight="1">
      <c r="A167" s="58"/>
    </row>
    <row r="168" spans="1:1" ht="12.75" customHeight="1">
      <c r="A168" s="58"/>
    </row>
    <row r="169" spans="1:1" ht="12.75" customHeight="1">
      <c r="A169" s="58"/>
    </row>
    <row r="170" spans="1:1" ht="12.75" customHeight="1">
      <c r="A170" s="58"/>
    </row>
    <row r="171" spans="1:1" ht="12.75" customHeight="1">
      <c r="A171" s="58"/>
    </row>
    <row r="172" spans="1:1" ht="12.75" customHeight="1">
      <c r="A172" s="58"/>
    </row>
    <row r="173" spans="1:1" ht="12.75" customHeight="1">
      <c r="A173" s="58"/>
    </row>
    <row r="174" spans="1:1" ht="12.75" customHeight="1">
      <c r="A174" s="58"/>
    </row>
    <row r="175" spans="1:1" ht="12.75" customHeight="1">
      <c r="A175" s="58"/>
    </row>
    <row r="176" spans="1:1" ht="12.75" customHeight="1">
      <c r="A176" s="58"/>
    </row>
    <row r="177" spans="1:1" ht="12.75" customHeight="1">
      <c r="A177" s="58"/>
    </row>
    <row r="178" spans="1:1" ht="12.75" customHeight="1">
      <c r="A178" s="58"/>
    </row>
    <row r="179" spans="1:1" ht="12.75" customHeight="1">
      <c r="A179" s="58"/>
    </row>
    <row r="180" spans="1:1" ht="12.75" customHeight="1">
      <c r="A180" s="58"/>
    </row>
    <row r="181" spans="1:1" ht="12.75" customHeight="1">
      <c r="A181" s="58"/>
    </row>
    <row r="182" spans="1:1" ht="12.75" customHeight="1">
      <c r="A182" s="58"/>
    </row>
    <row r="183" spans="1:1" ht="12.75" customHeight="1">
      <c r="A183" s="58"/>
    </row>
    <row r="184" spans="1:1" ht="12.75" customHeight="1">
      <c r="A184" s="58"/>
    </row>
    <row r="185" spans="1:1" ht="12.75" customHeight="1">
      <c r="A185" s="58"/>
    </row>
    <row r="186" spans="1:1" ht="12.75" customHeight="1">
      <c r="A186" s="58"/>
    </row>
    <row r="187" spans="1:1" ht="12.75" customHeight="1">
      <c r="A187" s="58"/>
    </row>
    <row r="188" spans="1:1" ht="12.75" customHeight="1">
      <c r="A188" s="58"/>
    </row>
    <row r="189" spans="1:1" ht="12.75" customHeight="1">
      <c r="A189" s="58"/>
    </row>
    <row r="190" spans="1:1" ht="12.75" customHeight="1">
      <c r="A190" s="58"/>
    </row>
    <row r="191" spans="1:1" ht="12.75" customHeight="1">
      <c r="A191" s="58"/>
    </row>
    <row r="192" spans="1:1" ht="12.75" customHeight="1">
      <c r="A192" s="58"/>
    </row>
    <row r="193" spans="1:1" ht="12.75" customHeight="1">
      <c r="A193" s="58"/>
    </row>
    <row r="194" spans="1:1" ht="12.75" customHeight="1">
      <c r="A194" s="58"/>
    </row>
    <row r="195" spans="1:1" ht="12.75" customHeight="1">
      <c r="A195" s="58"/>
    </row>
    <row r="196" spans="1:1" ht="12.75" customHeight="1">
      <c r="A196" s="58"/>
    </row>
    <row r="197" spans="1:1" ht="12.75" customHeight="1">
      <c r="A197" s="58"/>
    </row>
    <row r="198" spans="1:1" ht="12.75" customHeight="1">
      <c r="A198" s="58"/>
    </row>
    <row r="199" spans="1:1" ht="12.75" customHeight="1">
      <c r="A199" s="58"/>
    </row>
    <row r="200" spans="1:1" ht="12.75" customHeight="1">
      <c r="A200" s="58"/>
    </row>
    <row r="201" spans="1:1" ht="12.75" customHeight="1">
      <c r="A201" s="58"/>
    </row>
    <row r="202" spans="1:1" ht="12.75" customHeight="1">
      <c r="A202" s="58"/>
    </row>
    <row r="203" spans="1:1" ht="12.75" customHeight="1">
      <c r="A203" s="58"/>
    </row>
    <row r="204" spans="1:1" ht="12.75" customHeight="1">
      <c r="A204" s="58"/>
    </row>
    <row r="205" spans="1:1" ht="12.75" customHeight="1">
      <c r="A205" s="58"/>
    </row>
    <row r="206" spans="1:1" ht="12.75" customHeight="1">
      <c r="A206" s="58"/>
    </row>
    <row r="207" spans="1:1" ht="12.75" customHeight="1">
      <c r="A207" s="58"/>
    </row>
    <row r="208" spans="1:1" ht="12.75" customHeight="1">
      <c r="A208" s="58"/>
    </row>
    <row r="209" spans="1:1" ht="12.75" customHeight="1">
      <c r="A209" s="58"/>
    </row>
    <row r="210" spans="1:1" ht="12.75" customHeight="1">
      <c r="A210" s="58"/>
    </row>
    <row r="211" spans="1:1" ht="12.75" customHeight="1">
      <c r="A211" s="58"/>
    </row>
    <row r="212" spans="1:1" ht="12.75" customHeight="1">
      <c r="A212" s="58"/>
    </row>
    <row r="213" spans="1:1" ht="12.75" customHeight="1">
      <c r="A213" s="58"/>
    </row>
    <row r="214" spans="1:1" ht="12.75" customHeight="1">
      <c r="A214" s="58"/>
    </row>
    <row r="215" spans="1:1" ht="12.75" customHeight="1">
      <c r="A215" s="58"/>
    </row>
    <row r="216" spans="1:1" ht="12.75" customHeight="1">
      <c r="A216" s="58"/>
    </row>
    <row r="217" spans="1:1" ht="12.75" customHeight="1">
      <c r="A217" s="58"/>
    </row>
    <row r="218" spans="1:1" ht="12.75" customHeight="1">
      <c r="A218" s="58"/>
    </row>
    <row r="219" spans="1:1" ht="12.75" customHeight="1">
      <c r="A219" s="58"/>
    </row>
    <row r="220" spans="1:1" ht="12.75" customHeight="1">
      <c r="A220" s="58"/>
    </row>
    <row r="221" spans="1:1" ht="12.75" customHeight="1">
      <c r="A221" s="58"/>
    </row>
    <row r="222" spans="1:1" ht="12.75" customHeight="1">
      <c r="A222" s="58"/>
    </row>
    <row r="223" spans="1:1" ht="12.75" customHeight="1">
      <c r="A223" s="58"/>
    </row>
    <row r="224" spans="1:1" ht="12.75" customHeight="1">
      <c r="A224" s="58"/>
    </row>
    <row r="225" spans="1:1" ht="12.75" customHeight="1">
      <c r="A225" s="58"/>
    </row>
    <row r="226" spans="1:1" ht="12.75" customHeight="1">
      <c r="A226" s="58"/>
    </row>
    <row r="227" spans="1:1" ht="12.75" customHeight="1">
      <c r="A227" s="58"/>
    </row>
    <row r="228" spans="1:1" ht="12.75" customHeight="1">
      <c r="A228" s="58"/>
    </row>
    <row r="229" spans="1:1" ht="12.75" customHeight="1">
      <c r="A229" s="58"/>
    </row>
    <row r="230" spans="1:1" ht="12.75" customHeight="1">
      <c r="A230" s="58"/>
    </row>
    <row r="231" spans="1:1" ht="12.75" customHeight="1">
      <c r="A231" s="58"/>
    </row>
    <row r="232" spans="1:1" ht="12.75" customHeight="1">
      <c r="A232" s="58"/>
    </row>
    <row r="233" spans="1:1" ht="12.75" customHeight="1">
      <c r="A233" s="58"/>
    </row>
    <row r="234" spans="1:1" ht="12.75" customHeight="1">
      <c r="A234" s="58"/>
    </row>
    <row r="235" spans="1:1" ht="12.75" customHeight="1">
      <c r="A235" s="58"/>
    </row>
    <row r="236" spans="1:1" ht="12.75" customHeight="1">
      <c r="A236" s="58"/>
    </row>
    <row r="237" spans="1:1" ht="12.75" customHeight="1">
      <c r="A237" s="58"/>
    </row>
    <row r="238" spans="1:1" ht="12.75" customHeight="1">
      <c r="A238" s="58"/>
    </row>
    <row r="239" spans="1:1" ht="12.75" customHeight="1">
      <c r="A239" s="58"/>
    </row>
    <row r="240" spans="1:1" ht="12.75" customHeight="1">
      <c r="A240" s="58"/>
    </row>
    <row r="241" spans="1:1" ht="12.75" customHeight="1">
      <c r="A241" s="58"/>
    </row>
    <row r="242" spans="1:1" ht="12.75" customHeight="1">
      <c r="A242" s="58"/>
    </row>
    <row r="243" spans="1:1" ht="12.75" customHeight="1">
      <c r="A243" s="58"/>
    </row>
    <row r="244" spans="1:1" ht="12.75" customHeight="1">
      <c r="A244" s="58"/>
    </row>
    <row r="245" spans="1:1" ht="12.75" customHeight="1">
      <c r="A245" s="58"/>
    </row>
    <row r="246" spans="1:1" ht="12.75" customHeight="1">
      <c r="A246" s="58"/>
    </row>
    <row r="247" spans="1:1" ht="12.75" customHeight="1">
      <c r="A247" s="58"/>
    </row>
    <row r="248" spans="1:1" ht="12.75" customHeight="1">
      <c r="A248" s="58"/>
    </row>
    <row r="249" spans="1:1" ht="12.75" customHeight="1">
      <c r="A249" s="58"/>
    </row>
    <row r="250" spans="1:1" ht="12.75" customHeight="1">
      <c r="A250" s="58"/>
    </row>
    <row r="251" spans="1:1" ht="12.75" customHeight="1">
      <c r="A251" s="58"/>
    </row>
    <row r="252" spans="1:1" ht="12.75" customHeight="1">
      <c r="A252" s="58"/>
    </row>
    <row r="253" spans="1:1" ht="12.75" customHeight="1">
      <c r="A253" s="58"/>
    </row>
    <row r="254" spans="1:1" ht="12.75" customHeight="1">
      <c r="A254" s="58"/>
    </row>
    <row r="255" spans="1:1" ht="12.75" customHeight="1">
      <c r="A255" s="58"/>
    </row>
    <row r="256" spans="1:1" ht="12.75" customHeight="1">
      <c r="A256" s="58"/>
    </row>
    <row r="257" spans="1:1" ht="12.75" customHeight="1">
      <c r="A257" s="58"/>
    </row>
    <row r="258" spans="1:1" ht="12.75" customHeight="1">
      <c r="A258" s="58"/>
    </row>
    <row r="259" spans="1:1" ht="12.75" customHeight="1">
      <c r="A259" s="58"/>
    </row>
    <row r="260" spans="1:1" ht="12.75" customHeight="1">
      <c r="A260" s="58"/>
    </row>
    <row r="261" spans="1:1" ht="12.75" customHeight="1">
      <c r="A261" s="58"/>
    </row>
    <row r="262" spans="1:1" ht="12.75" customHeight="1">
      <c r="A262" s="58"/>
    </row>
    <row r="263" spans="1:1" ht="12.75" customHeight="1">
      <c r="A263" s="58"/>
    </row>
    <row r="264" spans="1:1" ht="12.75" customHeight="1">
      <c r="A264" s="58"/>
    </row>
    <row r="265" spans="1:1" ht="12.75" customHeight="1">
      <c r="A265" s="58"/>
    </row>
    <row r="266" spans="1:1" ht="12.75" customHeight="1">
      <c r="A266" s="58"/>
    </row>
    <row r="267" spans="1:1" ht="12.75" customHeight="1">
      <c r="A267" s="58"/>
    </row>
    <row r="268" spans="1:1" ht="12.75" customHeight="1">
      <c r="A268" s="58"/>
    </row>
    <row r="269" spans="1:1" ht="12.75" customHeight="1">
      <c r="A269" s="58"/>
    </row>
    <row r="270" spans="1:1" ht="12.75" customHeight="1">
      <c r="A270" s="58"/>
    </row>
    <row r="271" spans="1:1" ht="12.75" customHeight="1">
      <c r="A271" s="58"/>
    </row>
    <row r="272" spans="1:1" ht="12.75" customHeight="1">
      <c r="A272" s="58"/>
    </row>
    <row r="273" spans="1:1" ht="12.75" customHeight="1">
      <c r="A273" s="58"/>
    </row>
    <row r="274" spans="1:1" ht="12.75" customHeight="1">
      <c r="A274" s="58"/>
    </row>
    <row r="275" spans="1:1" ht="12.75" customHeight="1">
      <c r="A275" s="58"/>
    </row>
    <row r="276" spans="1:1" ht="12.75" customHeight="1">
      <c r="A276" s="58"/>
    </row>
    <row r="277" spans="1:1" ht="12.75" customHeight="1">
      <c r="A277" s="58"/>
    </row>
    <row r="278" spans="1:1" ht="12.75" customHeight="1">
      <c r="A278" s="58"/>
    </row>
    <row r="279" spans="1:1" ht="12.75" customHeight="1">
      <c r="A279" s="58"/>
    </row>
    <row r="280" spans="1:1" ht="12.75" customHeight="1">
      <c r="A280" s="58"/>
    </row>
    <row r="281" spans="1:1" ht="12.75" customHeight="1">
      <c r="A281" s="58"/>
    </row>
    <row r="282" spans="1:1" ht="12.75" customHeight="1">
      <c r="A282" s="58"/>
    </row>
    <row r="283" spans="1:1" ht="12.75" customHeight="1">
      <c r="A283" s="58"/>
    </row>
    <row r="284" spans="1:1" ht="12.75" customHeight="1">
      <c r="A284" s="58"/>
    </row>
    <row r="285" spans="1:1" ht="12.75" customHeight="1">
      <c r="A285" s="58"/>
    </row>
    <row r="286" spans="1:1" ht="12.75" customHeight="1">
      <c r="A286" s="58"/>
    </row>
    <row r="287" spans="1:1" ht="12.75" customHeight="1">
      <c r="A287" s="58"/>
    </row>
    <row r="288" spans="1:1" ht="12.75" customHeight="1">
      <c r="A288" s="58"/>
    </row>
    <row r="289" spans="1:1" ht="12.75" customHeight="1">
      <c r="A289" s="58"/>
    </row>
    <row r="290" spans="1:1" ht="12.75" customHeight="1">
      <c r="A290" s="58"/>
    </row>
    <row r="291" spans="1:1" ht="12.75" customHeight="1">
      <c r="A291" s="58"/>
    </row>
    <row r="292" spans="1:1" ht="12.75" customHeight="1">
      <c r="A292" s="58"/>
    </row>
    <row r="293" spans="1:1" ht="12.75" customHeight="1">
      <c r="A293" s="58"/>
    </row>
    <row r="294" spans="1:1" ht="12.75" customHeight="1">
      <c r="A294" s="58"/>
    </row>
    <row r="295" spans="1:1" ht="12.75" customHeight="1">
      <c r="A295" s="58"/>
    </row>
    <row r="296" spans="1:1" ht="12.75" customHeight="1">
      <c r="A296" s="58"/>
    </row>
    <row r="297" spans="1:1" ht="12.75" customHeight="1">
      <c r="A297" s="58"/>
    </row>
    <row r="298" spans="1:1" ht="12.75" customHeight="1">
      <c r="A298" s="58"/>
    </row>
    <row r="299" spans="1:1" ht="12.75" customHeight="1">
      <c r="A299" s="58"/>
    </row>
    <row r="300" spans="1:1" ht="12.75" customHeight="1">
      <c r="A300" s="58"/>
    </row>
    <row r="301" spans="1:1" ht="12.75" customHeight="1">
      <c r="A301" s="58"/>
    </row>
    <row r="302" spans="1:1" ht="12.75" customHeight="1">
      <c r="A302" s="58"/>
    </row>
    <row r="303" spans="1:1" ht="12.75" customHeight="1">
      <c r="A303" s="58"/>
    </row>
    <row r="304" spans="1:1" ht="12.75" customHeight="1">
      <c r="A304" s="58"/>
    </row>
    <row r="305" spans="1:1" ht="12.75" customHeight="1">
      <c r="A305" s="58"/>
    </row>
    <row r="306" spans="1:1" ht="12.75" customHeight="1">
      <c r="A306" s="58"/>
    </row>
    <row r="307" spans="1:1" ht="12.75" customHeight="1">
      <c r="A307" s="58"/>
    </row>
    <row r="308" spans="1:1" ht="12.75" customHeight="1">
      <c r="A308" s="58"/>
    </row>
    <row r="309" spans="1:1" ht="12.75" customHeight="1">
      <c r="A309" s="58"/>
    </row>
    <row r="310" spans="1:1" ht="12.75" customHeight="1">
      <c r="A310" s="58"/>
    </row>
    <row r="311" spans="1:1" ht="12.75" customHeight="1">
      <c r="A311" s="58"/>
    </row>
    <row r="312" spans="1:1" ht="12.75" customHeight="1">
      <c r="A312" s="58"/>
    </row>
    <row r="313" spans="1:1" ht="12.75" customHeight="1">
      <c r="A313" s="58"/>
    </row>
    <row r="314" spans="1:1" ht="12.75" customHeight="1">
      <c r="A314" s="58"/>
    </row>
    <row r="315" spans="1:1" ht="12.75" customHeight="1">
      <c r="A315" s="58"/>
    </row>
    <row r="316" spans="1:1" ht="12.75" customHeight="1">
      <c r="A316" s="58"/>
    </row>
    <row r="317" spans="1:1" ht="12.75" customHeight="1">
      <c r="A317" s="58"/>
    </row>
    <row r="318" spans="1:1" ht="12.75" customHeight="1">
      <c r="A318" s="58"/>
    </row>
    <row r="319" spans="1:1" ht="12.75" customHeight="1">
      <c r="A319" s="58"/>
    </row>
    <row r="320" spans="1:1" ht="12.75" customHeight="1">
      <c r="A320" s="58"/>
    </row>
    <row r="321" spans="1:1" ht="12.75" customHeight="1">
      <c r="A321" s="58"/>
    </row>
    <row r="322" spans="1:1" ht="12.75" customHeight="1">
      <c r="A322" s="58"/>
    </row>
    <row r="323" spans="1:1" ht="12.75" customHeight="1">
      <c r="A323" s="58"/>
    </row>
    <row r="324" spans="1:1" ht="12.75" customHeight="1">
      <c r="A324" s="58"/>
    </row>
    <row r="325" spans="1:1" ht="12.75" customHeight="1">
      <c r="A325" s="58"/>
    </row>
    <row r="326" spans="1:1" ht="12.75" customHeight="1">
      <c r="A326" s="58"/>
    </row>
    <row r="327" spans="1:1" ht="12.75" customHeight="1">
      <c r="A327" s="58"/>
    </row>
    <row r="328" spans="1:1" ht="12.75" customHeight="1">
      <c r="A328" s="58"/>
    </row>
    <row r="329" spans="1:1" ht="12.75" customHeight="1">
      <c r="A329" s="58"/>
    </row>
    <row r="330" spans="1:1" ht="12.75" customHeight="1">
      <c r="A330" s="58"/>
    </row>
    <row r="331" spans="1:1" ht="12.75" customHeight="1">
      <c r="A331" s="58"/>
    </row>
    <row r="332" spans="1:1" ht="12.75" customHeight="1">
      <c r="A332" s="58"/>
    </row>
    <row r="333" spans="1:1" ht="12.75" customHeight="1">
      <c r="A333" s="58"/>
    </row>
    <row r="334" spans="1:1" ht="12.75" customHeight="1">
      <c r="A334" s="58"/>
    </row>
    <row r="335" spans="1:1" ht="12.75" customHeight="1">
      <c r="A335" s="58"/>
    </row>
    <row r="336" spans="1:1" ht="12.75" customHeight="1">
      <c r="A336" s="58"/>
    </row>
    <row r="337" spans="1:1" ht="12.75" customHeight="1">
      <c r="A337" s="58"/>
    </row>
    <row r="338" spans="1:1" ht="12.75" customHeight="1">
      <c r="A338" s="58"/>
    </row>
    <row r="339" spans="1:1" ht="12.75" customHeight="1">
      <c r="A339" s="58"/>
    </row>
    <row r="340" spans="1:1" ht="12.75" customHeight="1">
      <c r="A340" s="58"/>
    </row>
    <row r="341" spans="1:1" ht="12.75" customHeight="1">
      <c r="A341" s="58"/>
    </row>
    <row r="342" spans="1:1" ht="12.75" customHeight="1">
      <c r="A342" s="58"/>
    </row>
    <row r="343" spans="1:1" ht="12.75" customHeight="1">
      <c r="A343" s="58"/>
    </row>
    <row r="344" spans="1:1" ht="12.75" customHeight="1">
      <c r="A344" s="58"/>
    </row>
    <row r="345" spans="1:1" ht="12.75" customHeight="1">
      <c r="A345" s="58"/>
    </row>
    <row r="346" spans="1:1" ht="12.75" customHeight="1">
      <c r="A346" s="58"/>
    </row>
    <row r="347" spans="1:1" ht="12.75" customHeight="1">
      <c r="A347" s="58"/>
    </row>
    <row r="348" spans="1:1" ht="12.75" customHeight="1">
      <c r="A348" s="58"/>
    </row>
    <row r="349" spans="1:1" ht="12.75" customHeight="1">
      <c r="A349" s="58"/>
    </row>
    <row r="350" spans="1:1" ht="12.75" customHeight="1">
      <c r="A350" s="58"/>
    </row>
    <row r="351" spans="1:1" ht="12.75" customHeight="1">
      <c r="A351" s="58"/>
    </row>
    <row r="352" spans="1:1" ht="12.75" customHeight="1">
      <c r="A352" s="58"/>
    </row>
    <row r="353" spans="1:1" ht="12.75" customHeight="1">
      <c r="A353" s="58"/>
    </row>
    <row r="354" spans="1:1" ht="12.75" customHeight="1">
      <c r="A354" s="58"/>
    </row>
    <row r="355" spans="1:1" ht="12.75" customHeight="1">
      <c r="A355" s="58"/>
    </row>
    <row r="356" spans="1:1" ht="12.75" customHeight="1">
      <c r="A356" s="58"/>
    </row>
    <row r="357" spans="1:1" ht="12.75" customHeight="1">
      <c r="A357" s="58"/>
    </row>
    <row r="358" spans="1:1" ht="12.75" customHeight="1">
      <c r="A358" s="58"/>
    </row>
    <row r="359" spans="1:1" ht="12.75" customHeight="1">
      <c r="A359" s="58"/>
    </row>
    <row r="360" spans="1:1" ht="12.75" customHeight="1">
      <c r="A360" s="58"/>
    </row>
    <row r="361" spans="1:1" ht="12.75" customHeight="1">
      <c r="A361" s="58"/>
    </row>
    <row r="362" spans="1:1" ht="12.75" customHeight="1">
      <c r="A362" s="58"/>
    </row>
    <row r="363" spans="1:1" ht="12.75" customHeight="1">
      <c r="A363" s="58"/>
    </row>
    <row r="364" spans="1:1" ht="12.75" customHeight="1">
      <c r="A364" s="58"/>
    </row>
    <row r="365" spans="1:1" ht="12.75" customHeight="1">
      <c r="A365" s="58"/>
    </row>
    <row r="366" spans="1:1" ht="12.75" customHeight="1">
      <c r="A366" s="58"/>
    </row>
    <row r="367" spans="1:1" ht="12.75" customHeight="1">
      <c r="A367" s="58"/>
    </row>
    <row r="368" spans="1:1" ht="12.75" customHeight="1">
      <c r="A368" s="58"/>
    </row>
    <row r="369" spans="1:1" ht="12.75" customHeight="1">
      <c r="A369" s="58"/>
    </row>
    <row r="370" spans="1:1" ht="12.75" customHeight="1">
      <c r="A370" s="58"/>
    </row>
    <row r="371" spans="1:1" ht="12.75" customHeight="1">
      <c r="A371" s="58"/>
    </row>
    <row r="372" spans="1:1" ht="12.75" customHeight="1">
      <c r="A372" s="58"/>
    </row>
    <row r="373" spans="1:1" ht="12.75" customHeight="1">
      <c r="A373" s="58"/>
    </row>
    <row r="374" spans="1:1" ht="12.75" customHeight="1">
      <c r="A374" s="58"/>
    </row>
    <row r="375" spans="1:1" ht="12.75" customHeight="1">
      <c r="A375" s="58"/>
    </row>
    <row r="376" spans="1:1" ht="12.75" customHeight="1">
      <c r="A376" s="58"/>
    </row>
    <row r="377" spans="1:1" ht="12.75" customHeight="1">
      <c r="A377" s="58"/>
    </row>
    <row r="378" spans="1:1" ht="12.75" customHeight="1">
      <c r="A378" s="58"/>
    </row>
    <row r="379" spans="1:1" ht="12.75" customHeight="1">
      <c r="A379" s="58"/>
    </row>
    <row r="380" spans="1:1" ht="12.75" customHeight="1">
      <c r="A380" s="58"/>
    </row>
    <row r="381" spans="1:1" ht="12.75" customHeight="1">
      <c r="A381" s="58"/>
    </row>
    <row r="382" spans="1:1" ht="12.75" customHeight="1">
      <c r="A382" s="58"/>
    </row>
    <row r="383" spans="1:1" ht="12.75" customHeight="1">
      <c r="A383" s="58"/>
    </row>
    <row r="384" spans="1:1" ht="12.75" customHeight="1">
      <c r="A384" s="58"/>
    </row>
    <row r="385" spans="1:1" ht="12.75" customHeight="1">
      <c r="A385" s="58"/>
    </row>
    <row r="386" spans="1:1" ht="12.75" customHeight="1">
      <c r="A386" s="58"/>
    </row>
    <row r="387" spans="1:1" ht="12.75" customHeight="1">
      <c r="A387" s="58"/>
    </row>
    <row r="388" spans="1:1" ht="12.75" customHeight="1">
      <c r="A388" s="58"/>
    </row>
    <row r="389" spans="1:1" ht="12.75" customHeight="1">
      <c r="A389" s="58"/>
    </row>
    <row r="390" spans="1:1" ht="12.75" customHeight="1">
      <c r="A390" s="58"/>
    </row>
    <row r="391" spans="1:1" ht="12.75" customHeight="1">
      <c r="A391" s="58"/>
    </row>
    <row r="392" spans="1:1" ht="12.75" customHeight="1">
      <c r="A392" s="58"/>
    </row>
    <row r="393" spans="1:1" ht="12.75" customHeight="1">
      <c r="A393" s="58"/>
    </row>
    <row r="394" spans="1:1" ht="12.75" customHeight="1">
      <c r="A394" s="58"/>
    </row>
    <row r="395" spans="1:1" ht="12.75" customHeight="1">
      <c r="A395" s="58"/>
    </row>
    <row r="396" spans="1:1" ht="12.75" customHeight="1">
      <c r="A396" s="58"/>
    </row>
    <row r="397" spans="1:1" ht="12.75" customHeight="1">
      <c r="A397" s="58"/>
    </row>
    <row r="398" spans="1:1" ht="12.75" customHeight="1">
      <c r="A398" s="58"/>
    </row>
    <row r="399" spans="1:1" ht="12.75" customHeight="1">
      <c r="A399" s="58"/>
    </row>
    <row r="400" spans="1:1" ht="12.75" customHeight="1">
      <c r="A400" s="58"/>
    </row>
    <row r="401" spans="1:1" ht="12.75" customHeight="1">
      <c r="A401" s="58"/>
    </row>
    <row r="402" spans="1:1" ht="12.75" customHeight="1">
      <c r="A402" s="58"/>
    </row>
    <row r="403" spans="1:1" ht="12.75" customHeight="1">
      <c r="A403" s="58"/>
    </row>
    <row r="404" spans="1:1" ht="12.75" customHeight="1">
      <c r="A404" s="58"/>
    </row>
    <row r="405" spans="1:1" ht="12.75" customHeight="1">
      <c r="A405" s="58"/>
    </row>
    <row r="406" spans="1:1" ht="12.75" customHeight="1">
      <c r="A406" s="58"/>
    </row>
    <row r="407" spans="1:1" ht="12.75" customHeight="1">
      <c r="A407" s="58"/>
    </row>
    <row r="408" spans="1:1" ht="12.75" customHeight="1">
      <c r="A408" s="58"/>
    </row>
    <row r="409" spans="1:1" ht="12.75" customHeight="1">
      <c r="A409" s="58"/>
    </row>
    <row r="410" spans="1:1" ht="12.75" customHeight="1">
      <c r="A410" s="58"/>
    </row>
    <row r="411" spans="1:1" ht="12.75" customHeight="1">
      <c r="A411" s="58"/>
    </row>
    <row r="412" spans="1:1" ht="12.75" customHeight="1">
      <c r="A412" s="58"/>
    </row>
    <row r="413" spans="1:1" ht="12.75" customHeight="1">
      <c r="A413" s="58"/>
    </row>
    <row r="414" spans="1:1" ht="12.75" customHeight="1">
      <c r="A414" s="58"/>
    </row>
    <row r="415" spans="1:1" ht="12.75" customHeight="1">
      <c r="A415" s="58"/>
    </row>
    <row r="416" spans="1:1" ht="12.75" customHeight="1">
      <c r="A416" s="58"/>
    </row>
    <row r="417" spans="1:1" ht="12.75" customHeight="1">
      <c r="A417" s="58"/>
    </row>
    <row r="418" spans="1:1" ht="12.75" customHeight="1">
      <c r="A418" s="58"/>
    </row>
    <row r="419" spans="1:1" ht="12.75" customHeight="1">
      <c r="A419" s="58"/>
    </row>
    <row r="420" spans="1:1" ht="12.75" customHeight="1">
      <c r="A420" s="58"/>
    </row>
    <row r="421" spans="1:1" ht="12.75" customHeight="1">
      <c r="A421" s="58"/>
    </row>
    <row r="422" spans="1:1" ht="12.75" customHeight="1">
      <c r="A422" s="58"/>
    </row>
    <row r="423" spans="1:1" ht="12.75" customHeight="1">
      <c r="A423" s="58"/>
    </row>
    <row r="424" spans="1:1" ht="12.75" customHeight="1">
      <c r="A424" s="58"/>
    </row>
    <row r="425" spans="1:1" ht="12.75" customHeight="1">
      <c r="A425" s="58"/>
    </row>
    <row r="426" spans="1:1" ht="12.75" customHeight="1">
      <c r="A426" s="58"/>
    </row>
    <row r="427" spans="1:1" ht="12.75" customHeight="1">
      <c r="A427" s="58"/>
    </row>
    <row r="428" spans="1:1" ht="12.75" customHeight="1">
      <c r="A428" s="58"/>
    </row>
    <row r="429" spans="1:1" ht="12.75" customHeight="1">
      <c r="A429" s="58"/>
    </row>
    <row r="430" spans="1:1" ht="12.75" customHeight="1">
      <c r="A430" s="58"/>
    </row>
    <row r="431" spans="1:1" ht="12.75" customHeight="1">
      <c r="A431" s="58"/>
    </row>
    <row r="432" spans="1:1" ht="12.75" customHeight="1">
      <c r="A432" s="58"/>
    </row>
    <row r="433" spans="1:1" ht="12.75" customHeight="1">
      <c r="A433" s="58"/>
    </row>
    <row r="434" spans="1:1" ht="12.75" customHeight="1">
      <c r="A434" s="58"/>
    </row>
    <row r="435" spans="1:1" ht="12.75" customHeight="1">
      <c r="A435" s="58"/>
    </row>
    <row r="436" spans="1:1" ht="12.75" customHeight="1">
      <c r="A436" s="58"/>
    </row>
    <row r="437" spans="1:1" ht="12.75" customHeight="1">
      <c r="A437" s="58"/>
    </row>
    <row r="438" spans="1:1" ht="12.75" customHeight="1">
      <c r="A438" s="58"/>
    </row>
    <row r="439" spans="1:1" ht="12.75" customHeight="1">
      <c r="A439" s="58"/>
    </row>
    <row r="440" spans="1:1" ht="12.75" customHeight="1">
      <c r="A440" s="58"/>
    </row>
    <row r="441" spans="1:1" ht="12.75" customHeight="1">
      <c r="A441" s="58"/>
    </row>
    <row r="442" spans="1:1" ht="12.75" customHeight="1">
      <c r="A442" s="58"/>
    </row>
    <row r="443" spans="1:1" ht="12.75" customHeight="1">
      <c r="A443" s="58"/>
    </row>
    <row r="444" spans="1:1" ht="12.75" customHeight="1">
      <c r="A444" s="58"/>
    </row>
    <row r="445" spans="1:1" ht="12.75" customHeight="1">
      <c r="A445" s="58"/>
    </row>
    <row r="446" spans="1:1" ht="12.75" customHeight="1">
      <c r="A446" s="58"/>
    </row>
    <row r="447" spans="1:1" ht="12.75" customHeight="1">
      <c r="A447" s="58"/>
    </row>
    <row r="448" spans="1:1" ht="12.75" customHeight="1">
      <c r="A448" s="58"/>
    </row>
    <row r="449" spans="1:1" ht="12.75" customHeight="1">
      <c r="A449" s="58"/>
    </row>
    <row r="450" spans="1:1" ht="12.75" customHeight="1">
      <c r="A450" s="58"/>
    </row>
    <row r="451" spans="1:1" ht="12.75" customHeight="1">
      <c r="A451" s="58"/>
    </row>
    <row r="452" spans="1:1" ht="12.75" customHeight="1">
      <c r="A452" s="58"/>
    </row>
    <row r="453" spans="1:1" ht="12.75" customHeight="1">
      <c r="A453" s="58"/>
    </row>
    <row r="454" spans="1:1" ht="12.75" customHeight="1">
      <c r="A454" s="58"/>
    </row>
    <row r="455" spans="1:1" ht="12.75" customHeight="1">
      <c r="A455" s="58"/>
    </row>
    <row r="456" spans="1:1" ht="12.75" customHeight="1">
      <c r="A456" s="58"/>
    </row>
    <row r="457" spans="1:1" ht="12.75" customHeight="1">
      <c r="A457" s="58"/>
    </row>
    <row r="458" spans="1:1" ht="12.75" customHeight="1">
      <c r="A458" s="58"/>
    </row>
    <row r="459" spans="1:1" ht="12.75" customHeight="1">
      <c r="A459" s="58"/>
    </row>
    <row r="460" spans="1:1" ht="12.75" customHeight="1">
      <c r="A460" s="58"/>
    </row>
    <row r="461" spans="1:1" ht="12.75" customHeight="1">
      <c r="A461" s="58"/>
    </row>
    <row r="462" spans="1:1" ht="12.75" customHeight="1">
      <c r="A462" s="58"/>
    </row>
    <row r="463" spans="1:1" ht="12.75" customHeight="1">
      <c r="A463" s="58"/>
    </row>
    <row r="464" spans="1:1" ht="12.75" customHeight="1">
      <c r="A464" s="58"/>
    </row>
    <row r="465" spans="1:1" ht="12.75" customHeight="1">
      <c r="A465" s="58"/>
    </row>
    <row r="466" spans="1:1" ht="12.75" customHeight="1">
      <c r="A466" s="58"/>
    </row>
    <row r="467" spans="1:1" ht="12.75" customHeight="1">
      <c r="A467" s="58"/>
    </row>
    <row r="468" spans="1:1" ht="12.75" customHeight="1">
      <c r="A468" s="58"/>
    </row>
    <row r="469" spans="1:1" ht="12.75" customHeight="1">
      <c r="A469" s="58"/>
    </row>
    <row r="470" spans="1:1" ht="12.75" customHeight="1">
      <c r="A470" s="58"/>
    </row>
    <row r="471" spans="1:1" ht="12.75" customHeight="1">
      <c r="A471" s="58"/>
    </row>
    <row r="472" spans="1:1" ht="12.75" customHeight="1">
      <c r="A472" s="58"/>
    </row>
    <row r="473" spans="1:1" ht="12.75" customHeight="1">
      <c r="A473" s="58"/>
    </row>
    <row r="474" spans="1:1" ht="12.75" customHeight="1">
      <c r="A474" s="58"/>
    </row>
    <row r="475" spans="1:1" ht="12.75" customHeight="1">
      <c r="A475" s="58"/>
    </row>
    <row r="476" spans="1:1" ht="12.75" customHeight="1">
      <c r="A476" s="58"/>
    </row>
    <row r="477" spans="1:1" ht="12.75" customHeight="1">
      <c r="A477" s="58"/>
    </row>
    <row r="478" spans="1:1" ht="12.75" customHeight="1">
      <c r="A478" s="58"/>
    </row>
    <row r="479" spans="1:1" ht="12.75" customHeight="1">
      <c r="A479" s="58"/>
    </row>
    <row r="480" spans="1:1" ht="12.75" customHeight="1">
      <c r="A480" s="58"/>
    </row>
    <row r="481" spans="1:1" ht="12.75" customHeight="1">
      <c r="A481" s="58"/>
    </row>
    <row r="482" spans="1:1" ht="12.75" customHeight="1">
      <c r="A482" s="58"/>
    </row>
    <row r="483" spans="1:1" ht="12.75" customHeight="1">
      <c r="A483" s="58"/>
    </row>
    <row r="484" spans="1:1" ht="12.75" customHeight="1">
      <c r="A484" s="58"/>
    </row>
    <row r="485" spans="1:1" ht="12.75" customHeight="1">
      <c r="A485" s="58"/>
    </row>
    <row r="486" spans="1:1" ht="12.75" customHeight="1">
      <c r="A486" s="58"/>
    </row>
    <row r="487" spans="1:1" ht="12.75" customHeight="1">
      <c r="A487" s="58"/>
    </row>
    <row r="488" spans="1:1" ht="12.75" customHeight="1">
      <c r="A488" s="58"/>
    </row>
    <row r="489" spans="1:1" ht="12.75" customHeight="1">
      <c r="A489" s="58"/>
    </row>
    <row r="490" spans="1:1" ht="12.75" customHeight="1">
      <c r="A490" s="58"/>
    </row>
    <row r="491" spans="1:1" ht="12.75" customHeight="1">
      <c r="A491" s="58"/>
    </row>
    <row r="492" spans="1:1" ht="12.75" customHeight="1">
      <c r="A492" s="58"/>
    </row>
    <row r="493" spans="1:1" ht="12.75" customHeight="1">
      <c r="A493" s="58"/>
    </row>
    <row r="494" spans="1:1" ht="12.75" customHeight="1">
      <c r="A494" s="58"/>
    </row>
    <row r="495" spans="1:1" ht="12.75" customHeight="1">
      <c r="A495" s="58"/>
    </row>
    <row r="496" spans="1:1" ht="12.75" customHeight="1">
      <c r="A496" s="58"/>
    </row>
    <row r="497" spans="1:1" ht="12.75" customHeight="1">
      <c r="A497" s="58"/>
    </row>
    <row r="498" spans="1:1" ht="12.75" customHeight="1">
      <c r="A498" s="58"/>
    </row>
    <row r="499" spans="1:1" ht="12.75" customHeight="1">
      <c r="A499" s="58"/>
    </row>
    <row r="500" spans="1:1" ht="12.75" customHeight="1">
      <c r="A500" s="58"/>
    </row>
    <row r="501" spans="1:1" ht="12.75" customHeight="1">
      <c r="A501" s="58"/>
    </row>
    <row r="502" spans="1:1" ht="12.75" customHeight="1">
      <c r="A502" s="58"/>
    </row>
    <row r="503" spans="1:1" ht="12.75" customHeight="1">
      <c r="A503" s="58"/>
    </row>
    <row r="504" spans="1:1" ht="12.75" customHeight="1">
      <c r="A504" s="58"/>
    </row>
    <row r="505" spans="1:1" ht="12.75" customHeight="1">
      <c r="A505" s="58"/>
    </row>
    <row r="506" spans="1:1" ht="12.75" customHeight="1">
      <c r="A506" s="58"/>
    </row>
    <row r="507" spans="1:1" ht="12.75" customHeight="1">
      <c r="A507" s="58"/>
    </row>
    <row r="508" spans="1:1" ht="12.75" customHeight="1">
      <c r="A508" s="58"/>
    </row>
    <row r="509" spans="1:1" ht="12.75" customHeight="1">
      <c r="A509" s="58"/>
    </row>
    <row r="510" spans="1:1" ht="12.75" customHeight="1">
      <c r="A510" s="58"/>
    </row>
    <row r="511" spans="1:1" ht="12.75" customHeight="1">
      <c r="A511" s="58"/>
    </row>
    <row r="512" spans="1:1" ht="12.75" customHeight="1">
      <c r="A512" s="58"/>
    </row>
    <row r="513" spans="1:1" ht="12.75" customHeight="1">
      <c r="A513" s="58"/>
    </row>
    <row r="514" spans="1:1" ht="12.75" customHeight="1">
      <c r="A514" s="58"/>
    </row>
    <row r="515" spans="1:1" ht="12.75" customHeight="1">
      <c r="A515" s="58"/>
    </row>
    <row r="516" spans="1:1" ht="12.75" customHeight="1">
      <c r="A516" s="58"/>
    </row>
    <row r="517" spans="1:1" ht="12.75" customHeight="1">
      <c r="A517" s="58"/>
    </row>
    <row r="518" spans="1:1" ht="12.75" customHeight="1">
      <c r="A518" s="58"/>
    </row>
    <row r="519" spans="1:1" ht="12.75" customHeight="1">
      <c r="A519" s="58"/>
    </row>
    <row r="520" spans="1:1" ht="12.75" customHeight="1">
      <c r="A520" s="58"/>
    </row>
    <row r="521" spans="1:1" ht="12.75" customHeight="1">
      <c r="A521" s="58"/>
    </row>
    <row r="522" spans="1:1" ht="12.75" customHeight="1">
      <c r="A522" s="58"/>
    </row>
    <row r="523" spans="1:1" ht="12.75" customHeight="1">
      <c r="A523" s="58"/>
    </row>
    <row r="524" spans="1:1" ht="12.75" customHeight="1">
      <c r="A524" s="58"/>
    </row>
    <row r="525" spans="1:1" ht="12.75" customHeight="1">
      <c r="A525" s="58"/>
    </row>
    <row r="526" spans="1:1" ht="12.75" customHeight="1">
      <c r="A526" s="58"/>
    </row>
    <row r="527" spans="1:1" ht="12.75" customHeight="1">
      <c r="A527" s="58"/>
    </row>
    <row r="528" spans="1:1" ht="12.75" customHeight="1">
      <c r="A528" s="58"/>
    </row>
    <row r="529" spans="1:1" ht="12.75" customHeight="1">
      <c r="A529" s="58"/>
    </row>
    <row r="530" spans="1:1" ht="12.75" customHeight="1">
      <c r="A530" s="58"/>
    </row>
    <row r="531" spans="1:1" ht="12.75" customHeight="1">
      <c r="A531" s="58"/>
    </row>
    <row r="532" spans="1:1" ht="12.75" customHeight="1">
      <c r="A532" s="58"/>
    </row>
    <row r="533" spans="1:1" ht="12.75" customHeight="1">
      <c r="A533" s="58"/>
    </row>
    <row r="534" spans="1:1" ht="12.75" customHeight="1">
      <c r="A534" s="58"/>
    </row>
    <row r="535" spans="1:1" ht="12.75" customHeight="1">
      <c r="A535" s="58"/>
    </row>
    <row r="536" spans="1:1" ht="12.75" customHeight="1">
      <c r="A536" s="58"/>
    </row>
    <row r="537" spans="1:1" ht="12.75" customHeight="1">
      <c r="A537" s="58"/>
    </row>
    <row r="538" spans="1:1" ht="12.75" customHeight="1">
      <c r="A538" s="58"/>
    </row>
    <row r="539" spans="1:1" ht="12.75" customHeight="1">
      <c r="A539" s="58"/>
    </row>
    <row r="540" spans="1:1" ht="12.75" customHeight="1">
      <c r="A540" s="58"/>
    </row>
    <row r="541" spans="1:1" ht="12.75" customHeight="1">
      <c r="A541" s="58"/>
    </row>
    <row r="542" spans="1:1" ht="12.75" customHeight="1">
      <c r="A542" s="58"/>
    </row>
    <row r="543" spans="1:1" ht="12.75" customHeight="1">
      <c r="A543" s="58"/>
    </row>
    <row r="544" spans="1:1" ht="12.75" customHeight="1">
      <c r="A544" s="58"/>
    </row>
    <row r="545" spans="1:1" ht="12.75" customHeight="1">
      <c r="A545" s="58"/>
    </row>
    <row r="546" spans="1:1" ht="12.75" customHeight="1">
      <c r="A546" s="58"/>
    </row>
    <row r="547" spans="1:1" ht="12.75" customHeight="1">
      <c r="A547" s="58"/>
    </row>
    <row r="548" spans="1:1" ht="12.75" customHeight="1">
      <c r="A548" s="58"/>
    </row>
    <row r="549" spans="1:1" ht="12.75" customHeight="1">
      <c r="A549" s="58"/>
    </row>
    <row r="550" spans="1:1" ht="12.75" customHeight="1">
      <c r="A550" s="58"/>
    </row>
    <row r="551" spans="1:1" ht="12.75" customHeight="1">
      <c r="A551" s="58"/>
    </row>
    <row r="552" spans="1:1" ht="12.75" customHeight="1">
      <c r="A552" s="58"/>
    </row>
    <row r="553" spans="1:1" ht="12.75" customHeight="1">
      <c r="A553" s="58"/>
    </row>
    <row r="554" spans="1:1" ht="12.75" customHeight="1">
      <c r="A554" s="58"/>
    </row>
    <row r="555" spans="1:1" ht="12.75" customHeight="1">
      <c r="A555" s="58"/>
    </row>
    <row r="556" spans="1:1" ht="12.75" customHeight="1">
      <c r="A556" s="58"/>
    </row>
    <row r="557" spans="1:1" ht="12.75" customHeight="1">
      <c r="A557" s="58"/>
    </row>
    <row r="558" spans="1:1" ht="12.75" customHeight="1">
      <c r="A558" s="58"/>
    </row>
    <row r="559" spans="1:1" ht="12.75" customHeight="1">
      <c r="A559" s="58"/>
    </row>
    <row r="560" spans="1:1" ht="12.75" customHeight="1">
      <c r="A560" s="58"/>
    </row>
    <row r="561" spans="1:1" ht="12.75" customHeight="1">
      <c r="A561" s="58"/>
    </row>
    <row r="562" spans="1:1" ht="12.75" customHeight="1">
      <c r="A562" s="58"/>
    </row>
    <row r="563" spans="1:1" ht="12.75" customHeight="1">
      <c r="A563" s="58"/>
    </row>
    <row r="564" spans="1:1" ht="12.75" customHeight="1">
      <c r="A564" s="58"/>
    </row>
    <row r="565" spans="1:1" ht="12.75" customHeight="1">
      <c r="A565" s="58"/>
    </row>
    <row r="566" spans="1:1" ht="12.75" customHeight="1">
      <c r="A566" s="58"/>
    </row>
    <row r="567" spans="1:1" ht="12.75" customHeight="1">
      <c r="A567" s="58"/>
    </row>
    <row r="568" spans="1:1" ht="12.75" customHeight="1">
      <c r="A568" s="58"/>
    </row>
    <row r="569" spans="1:1" ht="12.75" customHeight="1">
      <c r="A569" s="58"/>
    </row>
    <row r="570" spans="1:1" ht="12.75" customHeight="1">
      <c r="A570" s="58"/>
    </row>
    <row r="571" spans="1:1" ht="12.75" customHeight="1">
      <c r="A571" s="58"/>
    </row>
    <row r="572" spans="1:1" ht="12.75" customHeight="1">
      <c r="A572" s="58"/>
    </row>
    <row r="573" spans="1:1" ht="12.75" customHeight="1">
      <c r="A573" s="58"/>
    </row>
    <row r="574" spans="1:1" ht="12.75" customHeight="1">
      <c r="A574" s="58"/>
    </row>
    <row r="575" spans="1:1" ht="12.75" customHeight="1">
      <c r="A575" s="58"/>
    </row>
    <row r="576" spans="1:1" ht="12.75" customHeight="1">
      <c r="A576" s="58"/>
    </row>
    <row r="577" spans="1:1" ht="12.75" customHeight="1">
      <c r="A577" s="58"/>
    </row>
    <row r="578" spans="1:1" ht="12.75" customHeight="1">
      <c r="A578" s="58"/>
    </row>
    <row r="579" spans="1:1" ht="12.75" customHeight="1">
      <c r="A579" s="58"/>
    </row>
    <row r="580" spans="1:1" ht="12.75" customHeight="1">
      <c r="A580" s="58"/>
    </row>
    <row r="581" spans="1:1" ht="12.75" customHeight="1">
      <c r="A581" s="58"/>
    </row>
    <row r="582" spans="1:1" ht="12.75" customHeight="1">
      <c r="A582" s="58"/>
    </row>
    <row r="583" spans="1:1" ht="12.75" customHeight="1">
      <c r="A583" s="58"/>
    </row>
    <row r="584" spans="1:1" ht="12.75" customHeight="1">
      <c r="A584" s="58"/>
    </row>
    <row r="585" spans="1:1" ht="12.75" customHeight="1">
      <c r="A585" s="58"/>
    </row>
    <row r="586" spans="1:1" ht="12.75" customHeight="1">
      <c r="A586" s="58"/>
    </row>
    <row r="587" spans="1:1" ht="12.75" customHeight="1">
      <c r="A587" s="58"/>
    </row>
    <row r="588" spans="1:1" ht="12.75" customHeight="1">
      <c r="A588" s="58"/>
    </row>
    <row r="589" spans="1:1" ht="12.75" customHeight="1">
      <c r="A589" s="58"/>
    </row>
    <row r="590" spans="1:1" ht="12.75" customHeight="1">
      <c r="A590" s="58"/>
    </row>
    <row r="591" spans="1:1" ht="12.75" customHeight="1">
      <c r="A591" s="58"/>
    </row>
    <row r="592" spans="1:1" ht="12.75" customHeight="1">
      <c r="A592" s="58"/>
    </row>
    <row r="593" spans="1:1" ht="12.75" customHeight="1">
      <c r="A593" s="58"/>
    </row>
    <row r="594" spans="1:1" ht="12.75" customHeight="1">
      <c r="A594" s="58"/>
    </row>
    <row r="595" spans="1:1" ht="12.75" customHeight="1">
      <c r="A595" s="58"/>
    </row>
    <row r="596" spans="1:1" ht="12.75" customHeight="1">
      <c r="A596" s="58"/>
    </row>
    <row r="597" spans="1:1" ht="12.75" customHeight="1">
      <c r="A597" s="58"/>
    </row>
    <row r="598" spans="1:1" ht="12.75" customHeight="1">
      <c r="A598" s="58"/>
    </row>
    <row r="599" spans="1:1" ht="12.75" customHeight="1">
      <c r="A599" s="58"/>
    </row>
    <row r="600" spans="1:1" ht="12.75" customHeight="1">
      <c r="A600" s="58"/>
    </row>
    <row r="601" spans="1:1" ht="12.75" customHeight="1">
      <c r="A601" s="58"/>
    </row>
    <row r="602" spans="1:1" ht="12.75" customHeight="1">
      <c r="A602" s="58"/>
    </row>
    <row r="603" spans="1:1" ht="12.75" customHeight="1">
      <c r="A603" s="58"/>
    </row>
    <row r="604" spans="1:1" ht="12.75" customHeight="1">
      <c r="A604" s="58"/>
    </row>
    <row r="605" spans="1:1" ht="12.75" customHeight="1">
      <c r="A605" s="58"/>
    </row>
    <row r="606" spans="1:1" ht="12.75" customHeight="1">
      <c r="A606" s="58"/>
    </row>
    <row r="607" spans="1:1" ht="12.75" customHeight="1">
      <c r="A607" s="58"/>
    </row>
    <row r="608" spans="1:1" ht="12.75" customHeight="1">
      <c r="A608" s="58"/>
    </row>
    <row r="609" spans="1:1" ht="12.75" customHeight="1">
      <c r="A609" s="58"/>
    </row>
    <row r="610" spans="1:1" ht="12.75" customHeight="1">
      <c r="A610" s="58"/>
    </row>
    <row r="611" spans="1:1" ht="12.75" customHeight="1">
      <c r="A611" s="58"/>
    </row>
    <row r="612" spans="1:1" ht="12.75" customHeight="1">
      <c r="A612" s="58"/>
    </row>
    <row r="613" spans="1:1" ht="12.75" customHeight="1">
      <c r="A613" s="58"/>
    </row>
    <row r="614" spans="1:1" ht="12.75" customHeight="1">
      <c r="A614" s="58"/>
    </row>
    <row r="615" spans="1:1" ht="12.75" customHeight="1">
      <c r="A615" s="58"/>
    </row>
    <row r="616" spans="1:1" ht="12.75" customHeight="1">
      <c r="A616" s="58"/>
    </row>
    <row r="617" spans="1:1" ht="12.75" customHeight="1">
      <c r="A617" s="58"/>
    </row>
    <row r="618" spans="1:1" ht="12.75" customHeight="1">
      <c r="A618" s="58"/>
    </row>
    <row r="619" spans="1:1" ht="12.75" customHeight="1">
      <c r="A619" s="58"/>
    </row>
    <row r="620" spans="1:1" ht="12.75" customHeight="1">
      <c r="A620" s="58"/>
    </row>
    <row r="621" spans="1:1" ht="12.75" customHeight="1">
      <c r="A621" s="58"/>
    </row>
    <row r="622" spans="1:1" ht="12.75" customHeight="1">
      <c r="A622" s="58"/>
    </row>
    <row r="623" spans="1:1" ht="12.75" customHeight="1">
      <c r="A623" s="58"/>
    </row>
    <row r="624" spans="1:1" ht="12.75" customHeight="1">
      <c r="A624" s="58"/>
    </row>
    <row r="625" spans="1:1" ht="12.75" customHeight="1">
      <c r="A625" s="58"/>
    </row>
    <row r="626" spans="1:1" ht="12.75" customHeight="1">
      <c r="A626" s="58"/>
    </row>
    <row r="627" spans="1:1" ht="12.75" customHeight="1">
      <c r="A627" s="58"/>
    </row>
    <row r="628" spans="1:1" ht="12.75" customHeight="1">
      <c r="A628" s="58"/>
    </row>
    <row r="629" spans="1:1" ht="12.75" customHeight="1">
      <c r="A629" s="58"/>
    </row>
    <row r="630" spans="1:1" ht="12.75" customHeight="1">
      <c r="A630" s="58"/>
    </row>
    <row r="631" spans="1:1" ht="12.75" customHeight="1">
      <c r="A631" s="58"/>
    </row>
    <row r="632" spans="1:1" ht="12.75" customHeight="1">
      <c r="A632" s="58"/>
    </row>
    <row r="633" spans="1:1" ht="12.75" customHeight="1">
      <c r="A633" s="58"/>
    </row>
    <row r="634" spans="1:1" ht="12.75" customHeight="1">
      <c r="A634" s="58"/>
    </row>
    <row r="635" spans="1:1" ht="12.75" customHeight="1">
      <c r="A635" s="58"/>
    </row>
    <row r="636" spans="1:1" ht="12.75" customHeight="1">
      <c r="A636" s="58"/>
    </row>
    <row r="637" spans="1:1" ht="12.75" customHeight="1">
      <c r="A637" s="58"/>
    </row>
    <row r="638" spans="1:1" ht="12.75" customHeight="1">
      <c r="A638" s="58"/>
    </row>
    <row r="639" spans="1:1" ht="12.75" customHeight="1">
      <c r="A639" s="58"/>
    </row>
    <row r="640" spans="1:1" ht="12.75" customHeight="1">
      <c r="A640" s="58"/>
    </row>
    <row r="641" spans="1:1" ht="12.75" customHeight="1">
      <c r="A641" s="58"/>
    </row>
    <row r="642" spans="1:1" ht="12.75" customHeight="1">
      <c r="A642" s="58"/>
    </row>
    <row r="643" spans="1:1" ht="12.75" customHeight="1">
      <c r="A643" s="58"/>
    </row>
    <row r="644" spans="1:1" ht="12.75" customHeight="1">
      <c r="A644" s="58"/>
    </row>
    <row r="645" spans="1:1" ht="12.75" customHeight="1">
      <c r="A645" s="58"/>
    </row>
    <row r="646" spans="1:1" ht="12.75" customHeight="1">
      <c r="A646" s="58"/>
    </row>
    <row r="647" spans="1:1" ht="12.75" customHeight="1">
      <c r="A647" s="58"/>
    </row>
    <row r="648" spans="1:1" ht="12.75" customHeight="1">
      <c r="A648" s="58"/>
    </row>
    <row r="649" spans="1:1" ht="12.75" customHeight="1">
      <c r="A649" s="58"/>
    </row>
    <row r="650" spans="1:1" ht="12.75" customHeight="1">
      <c r="A650" s="58"/>
    </row>
    <row r="651" spans="1:1" ht="12.75" customHeight="1">
      <c r="A651" s="58"/>
    </row>
    <row r="652" spans="1:1" ht="12.75" customHeight="1">
      <c r="A652" s="58"/>
    </row>
    <row r="653" spans="1:1" ht="12.75" customHeight="1">
      <c r="A653" s="58"/>
    </row>
    <row r="654" spans="1:1" ht="12.75" customHeight="1">
      <c r="A654" s="58"/>
    </row>
    <row r="655" spans="1:1" ht="12.75" customHeight="1">
      <c r="A655" s="58"/>
    </row>
    <row r="656" spans="1:1" ht="12.75" customHeight="1">
      <c r="A656" s="58"/>
    </row>
    <row r="657" spans="1:1" ht="12.75" customHeight="1">
      <c r="A657" s="58"/>
    </row>
    <row r="658" spans="1:1" ht="12.75" customHeight="1">
      <c r="A658" s="58"/>
    </row>
    <row r="659" spans="1:1" ht="12.75" customHeight="1">
      <c r="A659" s="58"/>
    </row>
    <row r="660" spans="1:1" ht="12.75" customHeight="1">
      <c r="A660" s="58"/>
    </row>
    <row r="661" spans="1:1" ht="12.75" customHeight="1">
      <c r="A661" s="58"/>
    </row>
    <row r="662" spans="1:1" ht="12.75" customHeight="1">
      <c r="A662" s="58"/>
    </row>
    <row r="663" spans="1:1" ht="12.75" customHeight="1">
      <c r="A663" s="58"/>
    </row>
    <row r="664" spans="1:1" ht="12.75" customHeight="1">
      <c r="A664" s="58"/>
    </row>
    <row r="665" spans="1:1" ht="12.75" customHeight="1">
      <c r="A665" s="58"/>
    </row>
    <row r="666" spans="1:1" ht="12.75" customHeight="1">
      <c r="A666" s="58"/>
    </row>
    <row r="667" spans="1:1" ht="12.75" customHeight="1">
      <c r="A667" s="58"/>
    </row>
    <row r="668" spans="1:1" ht="12.75" customHeight="1">
      <c r="A668" s="58"/>
    </row>
    <row r="669" spans="1:1" ht="12.75" customHeight="1">
      <c r="A669" s="58"/>
    </row>
    <row r="670" spans="1:1" ht="12.75" customHeight="1">
      <c r="A670" s="58"/>
    </row>
    <row r="671" spans="1:1" ht="12.75" customHeight="1">
      <c r="A671" s="58"/>
    </row>
    <row r="672" spans="1:1" ht="12.75" customHeight="1">
      <c r="A672" s="58"/>
    </row>
    <row r="673" spans="1:1" ht="12.75" customHeight="1">
      <c r="A673" s="58"/>
    </row>
    <row r="674" spans="1:1" ht="12.75" customHeight="1">
      <c r="A674" s="58"/>
    </row>
    <row r="675" spans="1:1" ht="12.75" customHeight="1">
      <c r="A675" s="58"/>
    </row>
    <row r="676" spans="1:1" ht="12.75" customHeight="1">
      <c r="A676" s="58"/>
    </row>
    <row r="677" spans="1:1" ht="12.75" customHeight="1">
      <c r="A677" s="58"/>
    </row>
    <row r="678" spans="1:1" ht="12.75" customHeight="1">
      <c r="A678" s="58"/>
    </row>
    <row r="679" spans="1:1" ht="12.75" customHeight="1">
      <c r="A679" s="58"/>
    </row>
    <row r="680" spans="1:1" ht="12.75" customHeight="1">
      <c r="A680" s="58"/>
    </row>
    <row r="681" spans="1:1" ht="12.75" customHeight="1">
      <c r="A681" s="58"/>
    </row>
    <row r="682" spans="1:1" ht="12.75" customHeight="1">
      <c r="A682" s="58"/>
    </row>
    <row r="683" spans="1:1" ht="12.75" customHeight="1">
      <c r="A683" s="58"/>
    </row>
    <row r="684" spans="1:1" ht="12.75" customHeight="1">
      <c r="A684" s="58"/>
    </row>
    <row r="685" spans="1:1" ht="12.75" customHeight="1">
      <c r="A685" s="58"/>
    </row>
    <row r="686" spans="1:1" ht="12.75" customHeight="1">
      <c r="A686" s="58"/>
    </row>
    <row r="687" spans="1:1" ht="12.75" customHeight="1">
      <c r="A687" s="58"/>
    </row>
    <row r="688" spans="1:1" ht="12.75" customHeight="1">
      <c r="A688" s="58"/>
    </row>
    <row r="689" spans="1:1" ht="12.75" customHeight="1">
      <c r="A689" s="58"/>
    </row>
    <row r="690" spans="1:1" ht="12.75" customHeight="1">
      <c r="A690" s="58"/>
    </row>
    <row r="691" spans="1:1" ht="12.75" customHeight="1">
      <c r="A691" s="58"/>
    </row>
    <row r="692" spans="1:1" ht="12.75" customHeight="1">
      <c r="A692" s="58"/>
    </row>
    <row r="693" spans="1:1" ht="12.75" customHeight="1">
      <c r="A693" s="58"/>
    </row>
    <row r="694" spans="1:1" ht="12.75" customHeight="1">
      <c r="A694" s="58"/>
    </row>
    <row r="695" spans="1:1" ht="12.75" customHeight="1">
      <c r="A695" s="58"/>
    </row>
    <row r="696" spans="1:1" ht="12.75" customHeight="1">
      <c r="A696" s="58"/>
    </row>
    <row r="697" spans="1:1" ht="12.75" customHeight="1">
      <c r="A697" s="58"/>
    </row>
    <row r="698" spans="1:1" ht="12.75" customHeight="1">
      <c r="A698" s="58"/>
    </row>
    <row r="699" spans="1:1" ht="12.75" customHeight="1">
      <c r="A699" s="58"/>
    </row>
    <row r="700" spans="1:1" ht="12.75" customHeight="1">
      <c r="A700" s="58"/>
    </row>
    <row r="701" spans="1:1" ht="12.75" customHeight="1">
      <c r="A701" s="58"/>
    </row>
    <row r="702" spans="1:1" ht="12.75" customHeight="1">
      <c r="A702" s="58"/>
    </row>
    <row r="703" spans="1:1" ht="12.75" customHeight="1">
      <c r="A703" s="58"/>
    </row>
    <row r="704" spans="1:1" ht="12.75" customHeight="1">
      <c r="A704" s="58"/>
    </row>
    <row r="705" spans="1:1" ht="12.75" customHeight="1">
      <c r="A705" s="58"/>
    </row>
    <row r="706" spans="1:1" ht="12.75" customHeight="1">
      <c r="A706" s="58"/>
    </row>
    <row r="707" spans="1:1" ht="12.75" customHeight="1">
      <c r="A707" s="58"/>
    </row>
    <row r="708" spans="1:1" ht="12.75" customHeight="1">
      <c r="A708" s="58"/>
    </row>
    <row r="709" spans="1:1" ht="12.75" customHeight="1">
      <c r="A709" s="58"/>
    </row>
    <row r="710" spans="1:1" ht="12.75" customHeight="1">
      <c r="A710" s="58"/>
    </row>
    <row r="711" spans="1:1" ht="12.75" customHeight="1">
      <c r="A711" s="58"/>
    </row>
    <row r="712" spans="1:1" ht="12.75" customHeight="1">
      <c r="A712" s="58"/>
    </row>
    <row r="713" spans="1:1" ht="12.75" customHeight="1">
      <c r="A713" s="58"/>
    </row>
    <row r="714" spans="1:1" ht="12.75" customHeight="1">
      <c r="A714" s="58"/>
    </row>
    <row r="715" spans="1:1" ht="12.75" customHeight="1">
      <c r="A715" s="58"/>
    </row>
    <row r="716" spans="1:1" ht="12.75" customHeight="1">
      <c r="A716" s="58"/>
    </row>
    <row r="717" spans="1:1" ht="12.75" customHeight="1">
      <c r="A717" s="58"/>
    </row>
    <row r="718" spans="1:1" ht="12.75" customHeight="1">
      <c r="A718" s="58"/>
    </row>
    <row r="719" spans="1:1" ht="12.75" customHeight="1">
      <c r="A719" s="58"/>
    </row>
    <row r="720" spans="1:1" ht="12.75" customHeight="1">
      <c r="A720" s="58"/>
    </row>
    <row r="721" spans="1:1" ht="12.75" customHeight="1">
      <c r="A721" s="58"/>
    </row>
    <row r="722" spans="1:1" ht="12.75" customHeight="1">
      <c r="A722" s="58"/>
    </row>
    <row r="723" spans="1:1" ht="12.75" customHeight="1">
      <c r="A723" s="58"/>
    </row>
    <row r="724" spans="1:1" ht="12.75" customHeight="1">
      <c r="A724" s="58"/>
    </row>
    <row r="725" spans="1:1" ht="12.75" customHeight="1">
      <c r="A725" s="58"/>
    </row>
    <row r="726" spans="1:1" ht="12.75" customHeight="1">
      <c r="A726" s="58"/>
    </row>
    <row r="727" spans="1:1" ht="12.75" customHeight="1">
      <c r="A727" s="58"/>
    </row>
    <row r="728" spans="1:1" ht="12.75" customHeight="1">
      <c r="A728" s="58"/>
    </row>
    <row r="729" spans="1:1" ht="12.75" customHeight="1">
      <c r="A729" s="58"/>
    </row>
    <row r="730" spans="1:1" ht="12.75" customHeight="1">
      <c r="A730" s="58"/>
    </row>
    <row r="731" spans="1:1" ht="12.75" customHeight="1">
      <c r="A731" s="58"/>
    </row>
    <row r="732" spans="1:1" ht="12.75" customHeight="1">
      <c r="A732" s="58"/>
    </row>
    <row r="733" spans="1:1" ht="12.75" customHeight="1">
      <c r="A733" s="58"/>
    </row>
    <row r="734" spans="1:1" ht="12.75" customHeight="1">
      <c r="A734" s="58"/>
    </row>
    <row r="735" spans="1:1" ht="12.75" customHeight="1">
      <c r="A735" s="58"/>
    </row>
    <row r="736" spans="1:1" ht="12.75" customHeight="1">
      <c r="A736" s="58"/>
    </row>
    <row r="737" spans="1:1" ht="12.75" customHeight="1">
      <c r="A737" s="58"/>
    </row>
    <row r="738" spans="1:1" ht="12.75" customHeight="1">
      <c r="A738" s="58"/>
    </row>
    <row r="739" spans="1:1" ht="12.75" customHeight="1">
      <c r="A739" s="58"/>
    </row>
    <row r="740" spans="1:1" ht="12.75" customHeight="1">
      <c r="A740" s="58"/>
    </row>
    <row r="741" spans="1:1" ht="12.75" customHeight="1">
      <c r="A741" s="58"/>
    </row>
    <row r="742" spans="1:1" ht="12.75" customHeight="1">
      <c r="A742" s="58"/>
    </row>
    <row r="743" spans="1:1" ht="12.75" customHeight="1">
      <c r="A743" s="58"/>
    </row>
    <row r="744" spans="1:1" ht="12.75" customHeight="1">
      <c r="A744" s="58"/>
    </row>
    <row r="745" spans="1:1" ht="12.75" customHeight="1">
      <c r="A745" s="58"/>
    </row>
    <row r="746" spans="1:1" ht="12.75" customHeight="1">
      <c r="A746" s="58"/>
    </row>
    <row r="747" spans="1:1" ht="12.75" customHeight="1">
      <c r="A747" s="58"/>
    </row>
    <row r="748" spans="1:1" ht="12.75" customHeight="1">
      <c r="A748" s="58"/>
    </row>
    <row r="749" spans="1:1" ht="12.75" customHeight="1">
      <c r="A749" s="58"/>
    </row>
    <row r="750" spans="1:1" ht="12.75" customHeight="1">
      <c r="A750" s="58"/>
    </row>
    <row r="751" spans="1:1" ht="12.75" customHeight="1">
      <c r="A751" s="58"/>
    </row>
    <row r="752" spans="1:1" ht="12.75" customHeight="1">
      <c r="A752" s="58"/>
    </row>
    <row r="753" spans="1:1" ht="12.75" customHeight="1">
      <c r="A753" s="58"/>
    </row>
    <row r="754" spans="1:1" ht="12.75" customHeight="1">
      <c r="A754" s="58"/>
    </row>
    <row r="755" spans="1:1" ht="12.75" customHeight="1">
      <c r="A755" s="58"/>
    </row>
    <row r="756" spans="1:1" ht="12.75" customHeight="1">
      <c r="A756" s="58"/>
    </row>
    <row r="757" spans="1:1" ht="12.75" customHeight="1">
      <c r="A757" s="58"/>
    </row>
    <row r="758" spans="1:1" ht="12.75" customHeight="1">
      <c r="A758" s="58"/>
    </row>
    <row r="759" spans="1:1" ht="12.75" customHeight="1">
      <c r="A759" s="58"/>
    </row>
    <row r="760" spans="1:1" ht="12.75" customHeight="1">
      <c r="A760" s="58"/>
    </row>
    <row r="761" spans="1:1" ht="12.75" customHeight="1">
      <c r="A761" s="58"/>
    </row>
    <row r="762" spans="1:1" ht="12.75" customHeight="1">
      <c r="A762" s="58"/>
    </row>
    <row r="763" spans="1:1" ht="12.75" customHeight="1">
      <c r="A763" s="58"/>
    </row>
    <row r="764" spans="1:1" ht="12.75" customHeight="1">
      <c r="A764" s="58"/>
    </row>
    <row r="765" spans="1:1" ht="12.75" customHeight="1">
      <c r="A765" s="58"/>
    </row>
    <row r="766" spans="1:1" ht="12.75" customHeight="1">
      <c r="A766" s="58"/>
    </row>
    <row r="767" spans="1:1" ht="12.75" customHeight="1">
      <c r="A767" s="58"/>
    </row>
    <row r="768" spans="1:1" ht="12.75" customHeight="1">
      <c r="A768" s="58"/>
    </row>
    <row r="769" spans="1:1" ht="12.75" customHeight="1">
      <c r="A769" s="58"/>
    </row>
    <row r="770" spans="1:1" ht="12.75" customHeight="1">
      <c r="A770" s="58"/>
    </row>
    <row r="771" spans="1:1" ht="12.75" customHeight="1">
      <c r="A771" s="58"/>
    </row>
    <row r="772" spans="1:1" ht="12.75" customHeight="1">
      <c r="A772" s="58"/>
    </row>
    <row r="773" spans="1:1" ht="12.75" customHeight="1">
      <c r="A773" s="58"/>
    </row>
    <row r="774" spans="1:1" ht="12.75" customHeight="1">
      <c r="A774" s="58"/>
    </row>
    <row r="775" spans="1:1" ht="12.75" customHeight="1">
      <c r="A775" s="58"/>
    </row>
    <row r="776" spans="1:1" ht="12.75" customHeight="1">
      <c r="A776" s="58"/>
    </row>
    <row r="777" spans="1:1" ht="12.75" customHeight="1">
      <c r="A777" s="58"/>
    </row>
    <row r="778" spans="1:1" ht="12.75" customHeight="1">
      <c r="A778" s="58"/>
    </row>
    <row r="779" spans="1:1" ht="12.75" customHeight="1">
      <c r="A779" s="58"/>
    </row>
    <row r="780" spans="1:1" ht="12.75" customHeight="1">
      <c r="A780" s="58"/>
    </row>
    <row r="781" spans="1:1" ht="12.75" customHeight="1">
      <c r="A781" s="58"/>
    </row>
    <row r="782" spans="1:1" ht="12.75" customHeight="1">
      <c r="A782" s="58"/>
    </row>
    <row r="783" spans="1:1" ht="12.75" customHeight="1">
      <c r="A783" s="58"/>
    </row>
    <row r="784" spans="1:1" ht="12.75" customHeight="1">
      <c r="A784" s="58"/>
    </row>
    <row r="785" spans="1:1" ht="12.75" customHeight="1">
      <c r="A785" s="58"/>
    </row>
    <row r="786" spans="1:1" ht="12.75" customHeight="1">
      <c r="A786" s="58"/>
    </row>
    <row r="787" spans="1:1" ht="12.75" customHeight="1">
      <c r="A787" s="58"/>
    </row>
    <row r="788" spans="1:1" ht="12.75" customHeight="1">
      <c r="A788" s="58"/>
    </row>
    <row r="789" spans="1:1" ht="12.75" customHeight="1">
      <c r="A789" s="58"/>
    </row>
    <row r="790" spans="1:1" ht="12.75" customHeight="1">
      <c r="A790" s="58"/>
    </row>
    <row r="791" spans="1:1" ht="12.75" customHeight="1">
      <c r="A791" s="58"/>
    </row>
    <row r="792" spans="1:1" ht="12.75" customHeight="1">
      <c r="A792" s="58"/>
    </row>
    <row r="793" spans="1:1" ht="12.75" customHeight="1">
      <c r="A793" s="58"/>
    </row>
    <row r="794" spans="1:1" ht="12.75" customHeight="1">
      <c r="A794" s="58"/>
    </row>
    <row r="795" spans="1:1" ht="12.75" customHeight="1">
      <c r="A795" s="58"/>
    </row>
    <row r="796" spans="1:1" ht="12.75" customHeight="1">
      <c r="A796" s="58"/>
    </row>
    <row r="797" spans="1:1" ht="12.75" customHeight="1">
      <c r="A797" s="58"/>
    </row>
    <row r="798" spans="1:1" ht="12.75" customHeight="1">
      <c r="A798" s="58"/>
    </row>
    <row r="799" spans="1:1" ht="12.75" customHeight="1">
      <c r="A799" s="58"/>
    </row>
    <row r="800" spans="1:1" ht="12.75" customHeight="1">
      <c r="A800" s="58"/>
    </row>
    <row r="801" spans="1:1" ht="12.75" customHeight="1">
      <c r="A801" s="58"/>
    </row>
    <row r="802" spans="1:1" ht="12.75" customHeight="1">
      <c r="A802" s="58"/>
    </row>
    <row r="803" spans="1:1" ht="12.75" customHeight="1">
      <c r="A803" s="58"/>
    </row>
    <row r="804" spans="1:1" ht="12.75" customHeight="1">
      <c r="A804" s="58"/>
    </row>
    <row r="805" spans="1:1" ht="12.75" customHeight="1">
      <c r="A805" s="58"/>
    </row>
    <row r="806" spans="1:1" ht="12.75" customHeight="1">
      <c r="A806" s="58"/>
    </row>
    <row r="807" spans="1:1" ht="12.75" customHeight="1">
      <c r="A807" s="58"/>
    </row>
    <row r="808" spans="1:1" ht="12.75" customHeight="1">
      <c r="A808" s="58"/>
    </row>
    <row r="809" spans="1:1" ht="12.75" customHeight="1">
      <c r="A809" s="58"/>
    </row>
    <row r="810" spans="1:1" ht="12.75" customHeight="1">
      <c r="A810" s="58"/>
    </row>
    <row r="811" spans="1:1" ht="12.75" customHeight="1">
      <c r="A811" s="58"/>
    </row>
    <row r="812" spans="1:1" ht="12.75" customHeight="1">
      <c r="A812" s="58"/>
    </row>
    <row r="813" spans="1:1" ht="12.75" customHeight="1">
      <c r="A813" s="58"/>
    </row>
    <row r="814" spans="1:1" ht="12.75" customHeight="1">
      <c r="A814" s="58"/>
    </row>
    <row r="815" spans="1:1" ht="12.75" customHeight="1">
      <c r="A815" s="58"/>
    </row>
    <row r="816" spans="1:1" ht="12.75" customHeight="1">
      <c r="A816" s="58"/>
    </row>
    <row r="817" spans="1:1" ht="12.75" customHeight="1">
      <c r="A817" s="58"/>
    </row>
    <row r="818" spans="1:1" ht="12.75" customHeight="1">
      <c r="A818" s="58"/>
    </row>
    <row r="819" spans="1:1" ht="12.75" customHeight="1">
      <c r="A819" s="58"/>
    </row>
    <row r="820" spans="1:1" ht="12.75" customHeight="1">
      <c r="A820" s="58"/>
    </row>
    <row r="821" spans="1:1" ht="12.75" customHeight="1">
      <c r="A821" s="58"/>
    </row>
    <row r="822" spans="1:1" ht="12.75" customHeight="1">
      <c r="A822" s="58"/>
    </row>
    <row r="823" spans="1:1" ht="12.75" customHeight="1">
      <c r="A823" s="58"/>
    </row>
    <row r="824" spans="1:1" ht="12.75" customHeight="1">
      <c r="A824" s="58"/>
    </row>
    <row r="825" spans="1:1" ht="12.75" customHeight="1">
      <c r="A825" s="58"/>
    </row>
    <row r="826" spans="1:1" ht="12.75" customHeight="1">
      <c r="A826" s="58"/>
    </row>
    <row r="827" spans="1:1" ht="12.75" customHeight="1">
      <c r="A827" s="58"/>
    </row>
    <row r="828" spans="1:1" ht="12.75" customHeight="1">
      <c r="A828" s="58"/>
    </row>
    <row r="829" spans="1:1" ht="12.75" customHeight="1">
      <c r="A829" s="58"/>
    </row>
    <row r="830" spans="1:1" ht="12.75" customHeight="1">
      <c r="A830" s="58"/>
    </row>
    <row r="831" spans="1:1" ht="12.75" customHeight="1">
      <c r="A831" s="58"/>
    </row>
    <row r="832" spans="1:1" ht="12.75" customHeight="1">
      <c r="A832" s="58"/>
    </row>
    <row r="833" spans="1:1" ht="12.75" customHeight="1">
      <c r="A833" s="58"/>
    </row>
    <row r="834" spans="1:1" ht="12.75" customHeight="1">
      <c r="A834" s="58"/>
    </row>
    <row r="835" spans="1:1" ht="12.75" customHeight="1">
      <c r="A835" s="58"/>
    </row>
    <row r="836" spans="1:1" ht="12.75" customHeight="1">
      <c r="A836" s="58"/>
    </row>
    <row r="837" spans="1:1" ht="12.75" customHeight="1">
      <c r="A837" s="58"/>
    </row>
    <row r="838" spans="1:1" ht="12.75" customHeight="1">
      <c r="A838" s="58"/>
    </row>
    <row r="839" spans="1:1" ht="12.75" customHeight="1">
      <c r="A839" s="58"/>
    </row>
    <row r="840" spans="1:1" ht="12.75" customHeight="1">
      <c r="A840" s="58"/>
    </row>
    <row r="841" spans="1:1" ht="12.75" customHeight="1">
      <c r="A841" s="58"/>
    </row>
    <row r="842" spans="1:1" ht="12.75" customHeight="1">
      <c r="A842" s="58"/>
    </row>
    <row r="843" spans="1:1" ht="12.75" customHeight="1">
      <c r="A843" s="58"/>
    </row>
    <row r="844" spans="1:1" ht="12.75" customHeight="1">
      <c r="A844" s="58"/>
    </row>
    <row r="845" spans="1:1" ht="12.75" customHeight="1">
      <c r="A845" s="58"/>
    </row>
    <row r="846" spans="1:1" ht="12.75" customHeight="1">
      <c r="A846" s="58"/>
    </row>
    <row r="847" spans="1:1" ht="12.75" customHeight="1">
      <c r="A847" s="58"/>
    </row>
    <row r="848" spans="1:1" ht="12.75" customHeight="1">
      <c r="A848" s="58"/>
    </row>
    <row r="849" spans="1:1" ht="12.75" customHeight="1">
      <c r="A849" s="58"/>
    </row>
    <row r="850" spans="1:1" ht="12.75" customHeight="1">
      <c r="A850" s="58"/>
    </row>
    <row r="851" spans="1:1" ht="12.75" customHeight="1">
      <c r="A851" s="58"/>
    </row>
    <row r="852" spans="1:1" ht="12.75" customHeight="1">
      <c r="A852" s="58"/>
    </row>
    <row r="853" spans="1:1" ht="12.75" customHeight="1">
      <c r="A853" s="58"/>
    </row>
    <row r="854" spans="1:1" ht="12.75" customHeight="1">
      <c r="A854" s="58"/>
    </row>
    <row r="855" spans="1:1" ht="12.75" customHeight="1">
      <c r="A855" s="58"/>
    </row>
    <row r="856" spans="1:1" ht="12.75" customHeight="1">
      <c r="A856" s="58"/>
    </row>
    <row r="857" spans="1:1" ht="12.75" customHeight="1">
      <c r="A857" s="58"/>
    </row>
    <row r="858" spans="1:1" ht="12.75" customHeight="1">
      <c r="A858" s="58"/>
    </row>
    <row r="859" spans="1:1" ht="12.75" customHeight="1">
      <c r="A859" s="58"/>
    </row>
    <row r="860" spans="1:1" ht="12.75" customHeight="1">
      <c r="A860" s="58"/>
    </row>
    <row r="861" spans="1:1" ht="12.75" customHeight="1">
      <c r="A861" s="58"/>
    </row>
    <row r="862" spans="1:1" ht="12.75" customHeight="1">
      <c r="A862" s="58"/>
    </row>
    <row r="863" spans="1:1" ht="12.75" customHeight="1">
      <c r="A863" s="58"/>
    </row>
    <row r="864" spans="1:1" ht="12.75" customHeight="1">
      <c r="A864" s="58"/>
    </row>
    <row r="865" spans="1:1" ht="12.75" customHeight="1">
      <c r="A865" s="58"/>
    </row>
    <row r="866" spans="1:1" ht="12.75" customHeight="1">
      <c r="A866" s="58"/>
    </row>
    <row r="867" spans="1:1" ht="12.75" customHeight="1">
      <c r="A867" s="58"/>
    </row>
    <row r="868" spans="1:1" ht="12.75" customHeight="1">
      <c r="A868" s="58"/>
    </row>
    <row r="869" spans="1:1" ht="12.75" customHeight="1">
      <c r="A869" s="58"/>
    </row>
    <row r="870" spans="1:1" ht="12.75" customHeight="1">
      <c r="A870" s="58"/>
    </row>
    <row r="871" spans="1:1" ht="12.75" customHeight="1">
      <c r="A871" s="58"/>
    </row>
    <row r="872" spans="1:1" ht="12.75" customHeight="1">
      <c r="A872" s="58"/>
    </row>
    <row r="873" spans="1:1" ht="12.75" customHeight="1">
      <c r="A873" s="58"/>
    </row>
    <row r="874" spans="1:1" ht="12.75" customHeight="1">
      <c r="A874" s="58"/>
    </row>
    <row r="875" spans="1:1" ht="12.75" customHeight="1">
      <c r="A875" s="58"/>
    </row>
    <row r="876" spans="1:1" ht="12.75" customHeight="1">
      <c r="A876" s="58"/>
    </row>
    <row r="877" spans="1:1" ht="12.75" customHeight="1">
      <c r="A877" s="58"/>
    </row>
    <row r="878" spans="1:1" ht="12.75" customHeight="1">
      <c r="A878" s="58"/>
    </row>
    <row r="879" spans="1:1" ht="12.75" customHeight="1">
      <c r="A879" s="58"/>
    </row>
    <row r="880" spans="1:1" ht="12.75" customHeight="1">
      <c r="A880" s="58"/>
    </row>
    <row r="881" spans="1:1" ht="12.75" customHeight="1">
      <c r="A881" s="58"/>
    </row>
    <row r="882" spans="1:1" ht="12.75" customHeight="1">
      <c r="A882" s="58"/>
    </row>
    <row r="883" spans="1:1" ht="12.75" customHeight="1">
      <c r="A883" s="58"/>
    </row>
    <row r="884" spans="1:1" ht="12.75" customHeight="1">
      <c r="A884" s="58"/>
    </row>
    <row r="885" spans="1:1" ht="12.75" customHeight="1">
      <c r="A885" s="58"/>
    </row>
    <row r="886" spans="1:1" ht="12.75" customHeight="1">
      <c r="A886" s="58"/>
    </row>
    <row r="887" spans="1:1" ht="12.75" customHeight="1">
      <c r="A887" s="58"/>
    </row>
    <row r="888" spans="1:1" ht="12.75" customHeight="1">
      <c r="A888" s="58"/>
    </row>
    <row r="889" spans="1:1" ht="12.75" customHeight="1">
      <c r="A889" s="58"/>
    </row>
    <row r="890" spans="1:1" ht="12.75" customHeight="1">
      <c r="A890" s="58"/>
    </row>
    <row r="891" spans="1:1" ht="12.75" customHeight="1">
      <c r="A891" s="58"/>
    </row>
    <row r="892" spans="1:1" ht="12.75" customHeight="1">
      <c r="A892" s="58"/>
    </row>
    <row r="893" spans="1:1" ht="12.75" customHeight="1">
      <c r="A893" s="58"/>
    </row>
    <row r="894" spans="1:1" ht="12.75" customHeight="1">
      <c r="A894" s="58"/>
    </row>
    <row r="895" spans="1:1" ht="12.75" customHeight="1">
      <c r="A895" s="58"/>
    </row>
    <row r="896" spans="1:1" ht="12.75" customHeight="1">
      <c r="A896" s="58"/>
    </row>
    <row r="897" spans="1:1" ht="12.75" customHeight="1">
      <c r="A897" s="58"/>
    </row>
    <row r="898" spans="1:1" ht="12.75" customHeight="1">
      <c r="A898" s="58"/>
    </row>
    <row r="899" spans="1:1" ht="12.75" customHeight="1">
      <c r="A899" s="58"/>
    </row>
    <row r="900" spans="1:1" ht="12.75" customHeight="1">
      <c r="A900" s="58"/>
    </row>
    <row r="901" spans="1:1" ht="12.75" customHeight="1">
      <c r="A901" s="58"/>
    </row>
    <row r="902" spans="1:1" ht="12.75" customHeight="1">
      <c r="A902" s="58"/>
    </row>
    <row r="903" spans="1:1" ht="12.75" customHeight="1">
      <c r="A903" s="58"/>
    </row>
    <row r="904" spans="1:1" ht="12.75" customHeight="1">
      <c r="A904" s="58"/>
    </row>
    <row r="905" spans="1:1" ht="12.75" customHeight="1">
      <c r="A905" s="58"/>
    </row>
    <row r="906" spans="1:1" ht="12.75" customHeight="1">
      <c r="A906" s="58"/>
    </row>
    <row r="907" spans="1:1" ht="12.75" customHeight="1">
      <c r="A907" s="58"/>
    </row>
    <row r="908" spans="1:1" ht="12.75" customHeight="1">
      <c r="A908" s="58"/>
    </row>
    <row r="909" spans="1:1" ht="12.75" customHeight="1">
      <c r="A909" s="58"/>
    </row>
    <row r="910" spans="1:1" ht="12.75" customHeight="1">
      <c r="A910" s="58"/>
    </row>
    <row r="911" spans="1:1" ht="12.75" customHeight="1">
      <c r="A911" s="58"/>
    </row>
    <row r="912" spans="1:1" ht="12.75" customHeight="1">
      <c r="A912" s="58"/>
    </row>
    <row r="913" spans="1:1" ht="12.75" customHeight="1">
      <c r="A913" s="58"/>
    </row>
    <row r="914" spans="1:1" ht="12.75" customHeight="1">
      <c r="A914" s="58"/>
    </row>
    <row r="915" spans="1:1" ht="12.75" customHeight="1">
      <c r="A915" s="58"/>
    </row>
    <row r="916" spans="1:1" ht="12.75" customHeight="1">
      <c r="A916" s="58"/>
    </row>
    <row r="917" spans="1:1" ht="12.75" customHeight="1">
      <c r="A917" s="58"/>
    </row>
    <row r="918" spans="1:1" ht="12.75" customHeight="1">
      <c r="A918" s="58"/>
    </row>
    <row r="919" spans="1:1" ht="12.75" customHeight="1">
      <c r="A919" s="58"/>
    </row>
    <row r="920" spans="1:1" ht="12.75" customHeight="1">
      <c r="A920" s="58"/>
    </row>
    <row r="921" spans="1:1" ht="12.75" customHeight="1">
      <c r="A921" s="58"/>
    </row>
    <row r="922" spans="1:1" ht="12.75" customHeight="1">
      <c r="A922" s="58"/>
    </row>
    <row r="923" spans="1:1" ht="12.75" customHeight="1">
      <c r="A923" s="58"/>
    </row>
    <row r="924" spans="1:1" ht="12.75" customHeight="1">
      <c r="A924" s="58"/>
    </row>
    <row r="925" spans="1:1" ht="12.75" customHeight="1">
      <c r="A925" s="58"/>
    </row>
    <row r="926" spans="1:1" ht="12.75" customHeight="1">
      <c r="A926" s="58"/>
    </row>
    <row r="927" spans="1:1" ht="12.75" customHeight="1">
      <c r="A927" s="58"/>
    </row>
    <row r="928" spans="1:1" ht="12.75" customHeight="1">
      <c r="A928" s="58"/>
    </row>
    <row r="929" spans="1:1" ht="12.75" customHeight="1">
      <c r="A929" s="58"/>
    </row>
    <row r="930" spans="1:1" ht="12.75" customHeight="1">
      <c r="A930" s="58"/>
    </row>
    <row r="931" spans="1:1" ht="12.75" customHeight="1">
      <c r="A931" s="58"/>
    </row>
    <row r="932" spans="1:1" ht="12.75" customHeight="1">
      <c r="A932" s="58"/>
    </row>
    <row r="933" spans="1:1" ht="12.75" customHeight="1">
      <c r="A933" s="58"/>
    </row>
    <row r="934" spans="1:1" ht="12.75" customHeight="1">
      <c r="A934" s="58"/>
    </row>
    <row r="935" spans="1:1" ht="12.75" customHeight="1">
      <c r="A935" s="58"/>
    </row>
    <row r="936" spans="1:1" ht="12.75" customHeight="1">
      <c r="A936" s="58"/>
    </row>
    <row r="937" spans="1:1" ht="12.75" customHeight="1">
      <c r="A937" s="58"/>
    </row>
    <row r="938" spans="1:1" ht="12.75" customHeight="1">
      <c r="A938" s="58"/>
    </row>
    <row r="939" spans="1:1" ht="12.75" customHeight="1">
      <c r="A939" s="58"/>
    </row>
    <row r="940" spans="1:1" ht="12.75" customHeight="1">
      <c r="A940" s="58"/>
    </row>
    <row r="941" spans="1:1" ht="12.75" customHeight="1">
      <c r="A941" s="58"/>
    </row>
    <row r="942" spans="1:1" ht="12.75" customHeight="1">
      <c r="A942" s="58"/>
    </row>
    <row r="943" spans="1:1" ht="12.75" customHeight="1">
      <c r="A943" s="58"/>
    </row>
    <row r="944" spans="1:1" ht="12.75" customHeight="1">
      <c r="A944" s="58"/>
    </row>
    <row r="945" spans="1:1" ht="12.75" customHeight="1">
      <c r="A945" s="58"/>
    </row>
    <row r="946" spans="1:1" ht="12.75" customHeight="1">
      <c r="A946" s="58"/>
    </row>
    <row r="947" spans="1:1" ht="12.75" customHeight="1">
      <c r="A947" s="58"/>
    </row>
    <row r="948" spans="1:1" ht="12.75" customHeight="1">
      <c r="A948" s="58"/>
    </row>
    <row r="949" spans="1:1" ht="12.75" customHeight="1">
      <c r="A949" s="58"/>
    </row>
    <row r="950" spans="1:1" ht="12.75" customHeight="1">
      <c r="A950" s="58"/>
    </row>
    <row r="951" spans="1:1" ht="12.75" customHeight="1">
      <c r="A951" s="58"/>
    </row>
    <row r="952" spans="1:1" ht="12.75" customHeight="1">
      <c r="A952" s="58"/>
    </row>
    <row r="953" spans="1:1" ht="12.75" customHeight="1">
      <c r="A953" s="58"/>
    </row>
    <row r="954" spans="1:1" ht="12.75" customHeight="1">
      <c r="A954" s="58"/>
    </row>
    <row r="955" spans="1:1" ht="12.75" customHeight="1">
      <c r="A955" s="58"/>
    </row>
    <row r="956" spans="1:1" ht="12.75" customHeight="1">
      <c r="A956" s="58"/>
    </row>
    <row r="957" spans="1:1" ht="12.75" customHeight="1">
      <c r="A957" s="58"/>
    </row>
    <row r="958" spans="1:1" ht="12.75" customHeight="1">
      <c r="A958" s="58"/>
    </row>
    <row r="959" spans="1:1" ht="12.75" customHeight="1">
      <c r="A959" s="58"/>
    </row>
    <row r="960" spans="1:1" ht="12.75" customHeight="1">
      <c r="A960" s="58"/>
    </row>
    <row r="961" spans="1:1" ht="12.75" customHeight="1">
      <c r="A961" s="58"/>
    </row>
    <row r="962" spans="1:1" ht="12.75" customHeight="1">
      <c r="A962" s="58"/>
    </row>
    <row r="963" spans="1:1" ht="12.75" customHeight="1">
      <c r="A963" s="58"/>
    </row>
    <row r="964" spans="1:1" ht="12.75" customHeight="1">
      <c r="A964" s="58"/>
    </row>
    <row r="965" spans="1:1" ht="12.75" customHeight="1">
      <c r="A965" s="58"/>
    </row>
    <row r="966" spans="1:1" ht="12.75" customHeight="1">
      <c r="A966" s="58"/>
    </row>
    <row r="967" spans="1:1" ht="12.75" customHeight="1">
      <c r="A967" s="58"/>
    </row>
    <row r="968" spans="1:1" ht="12.75" customHeight="1">
      <c r="A968" s="58"/>
    </row>
    <row r="969" spans="1:1" ht="12.75" customHeight="1">
      <c r="A969" s="58"/>
    </row>
    <row r="970" spans="1:1" ht="12.75" customHeight="1">
      <c r="A970" s="58"/>
    </row>
    <row r="971" spans="1:1" ht="12.75" customHeight="1">
      <c r="A971" s="58"/>
    </row>
    <row r="972" spans="1:1" ht="12.75" customHeight="1">
      <c r="A972" s="58"/>
    </row>
    <row r="973" spans="1:1" ht="12.75" customHeight="1">
      <c r="A973" s="58"/>
    </row>
    <row r="974" spans="1:1" ht="12.75" customHeight="1">
      <c r="A974" s="58"/>
    </row>
    <row r="975" spans="1:1" ht="12.75" customHeight="1">
      <c r="A975" s="58"/>
    </row>
    <row r="976" spans="1:1" ht="12.75" customHeight="1">
      <c r="A976" s="58"/>
    </row>
    <row r="977" spans="1:1" ht="12.75" customHeight="1">
      <c r="A977" s="58"/>
    </row>
    <row r="978" spans="1:1" ht="12.75" customHeight="1">
      <c r="A978" s="58"/>
    </row>
    <row r="979" spans="1:1" ht="12.75" customHeight="1">
      <c r="A979" s="58"/>
    </row>
    <row r="980" spans="1:1" ht="12.75" customHeight="1">
      <c r="A980" s="58"/>
    </row>
    <row r="981" spans="1:1" ht="12.75" customHeight="1">
      <c r="A981" s="58"/>
    </row>
    <row r="982" spans="1:1" ht="12.75" customHeight="1">
      <c r="A982" s="58"/>
    </row>
    <row r="983" spans="1:1" ht="12.75" customHeight="1">
      <c r="A983" s="58"/>
    </row>
    <row r="984" spans="1:1" ht="12.75" customHeight="1">
      <c r="A984" s="58"/>
    </row>
    <row r="985" spans="1:1" ht="12.75" customHeight="1">
      <c r="A985" s="58"/>
    </row>
    <row r="986" spans="1:1" ht="12.75" customHeight="1">
      <c r="A986" s="58"/>
    </row>
    <row r="987" spans="1:1" ht="12.75" customHeight="1">
      <c r="A987" s="58"/>
    </row>
    <row r="988" spans="1:1" ht="12.75" customHeight="1">
      <c r="A988" s="58"/>
    </row>
    <row r="989" spans="1:1" ht="12.75" customHeight="1">
      <c r="A989" s="58"/>
    </row>
    <row r="990" spans="1:1" ht="12.75" customHeight="1">
      <c r="A990" s="58"/>
    </row>
    <row r="991" spans="1:1" ht="12.75" customHeight="1">
      <c r="A991" s="58"/>
    </row>
    <row r="992" spans="1:1" ht="12.75" customHeight="1">
      <c r="A992" s="58"/>
    </row>
    <row r="993" spans="1:1" ht="12.75" customHeight="1">
      <c r="A993" s="58"/>
    </row>
    <row r="994" spans="1:1" ht="12.75" customHeight="1">
      <c r="A994" s="58"/>
    </row>
    <row r="995" spans="1:1" ht="12.75" customHeight="1">
      <c r="A995" s="58"/>
    </row>
    <row r="996" spans="1:1" ht="12.75" customHeight="1">
      <c r="A996" s="58"/>
    </row>
    <row r="997" spans="1:1" ht="12.75" customHeight="1">
      <c r="A997" s="58"/>
    </row>
    <row r="998" spans="1:1" ht="12.75" customHeight="1">
      <c r="A998" s="58"/>
    </row>
    <row r="999" spans="1:1" ht="12.75" customHeight="1">
      <c r="A999" s="58"/>
    </row>
    <row r="1000" spans="1:1" ht="12.75" customHeight="1">
      <c r="A1000" s="5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A1006"/>
  <sheetViews>
    <sheetView tabSelected="1" view="pageBreakPreview" zoomScale="60" zoomScaleNormal="25" workbookViewId="0">
      <selection activeCell="C7" sqref="C7"/>
    </sheetView>
  </sheetViews>
  <sheetFormatPr baseColWidth="10" defaultColWidth="17.28515625" defaultRowHeight="15" customHeight="1"/>
  <cols>
    <col min="1" max="1" width="54" customWidth="1"/>
    <col min="2" max="2" width="62.5703125" hidden="1" customWidth="1"/>
    <col min="3" max="3" width="39.85546875" customWidth="1"/>
    <col min="4" max="4" width="42.7109375" customWidth="1"/>
    <col min="5" max="5" width="59.28515625" customWidth="1"/>
    <col min="6" max="6" width="40.5703125" customWidth="1"/>
    <col min="7" max="7" width="26.42578125" customWidth="1"/>
    <col min="8" max="8" width="41.5703125" hidden="1" customWidth="1"/>
    <col min="9" max="9" width="44" customWidth="1"/>
    <col min="10" max="10" width="34.140625" customWidth="1"/>
    <col min="11" max="25" width="11.5703125" customWidth="1"/>
  </cols>
  <sheetData>
    <row r="1" spans="1:27" ht="69.75" customHeight="1">
      <c r="A1" s="144" t="s">
        <v>297</v>
      </c>
      <c r="B1" s="145"/>
      <c r="C1" s="145"/>
      <c r="D1" s="145"/>
      <c r="E1" s="145"/>
      <c r="F1" s="145"/>
      <c r="G1" s="145"/>
      <c r="H1" s="145"/>
      <c r="I1" s="145"/>
      <c r="J1" s="146"/>
      <c r="K1" s="1"/>
      <c r="L1" s="1"/>
      <c r="M1" s="1"/>
      <c r="N1" s="1"/>
      <c r="O1" s="1"/>
      <c r="P1" s="1"/>
      <c r="Q1" s="1"/>
      <c r="R1" s="1"/>
      <c r="S1" s="1"/>
      <c r="T1" s="1"/>
      <c r="U1" s="1"/>
      <c r="V1" s="1"/>
      <c r="W1" s="1"/>
      <c r="X1" s="1"/>
      <c r="Y1" s="1"/>
    </row>
    <row r="2" spans="1:27" ht="58.5" customHeight="1">
      <c r="A2" s="147"/>
      <c r="B2" s="148"/>
      <c r="C2" s="148"/>
      <c r="D2" s="148"/>
      <c r="E2" s="148"/>
      <c r="F2" s="148"/>
      <c r="G2" s="148"/>
      <c r="H2" s="148"/>
      <c r="I2" s="148"/>
      <c r="J2" s="149"/>
      <c r="K2" s="1"/>
      <c r="L2" s="1"/>
      <c r="M2" s="1"/>
      <c r="N2" s="1"/>
      <c r="O2" s="1"/>
      <c r="P2" s="1"/>
      <c r="Q2" s="1"/>
      <c r="R2" s="1"/>
      <c r="S2" s="1"/>
      <c r="T2" s="1"/>
      <c r="U2" s="1"/>
      <c r="V2" s="1"/>
      <c r="W2" s="1"/>
      <c r="X2" s="1"/>
      <c r="Y2" s="1"/>
    </row>
    <row r="3" spans="1:27" ht="23.25" customHeight="1">
      <c r="A3" s="104"/>
      <c r="B3" s="105"/>
      <c r="C3" s="105"/>
      <c r="D3" s="105"/>
      <c r="E3" s="105"/>
      <c r="F3" s="105"/>
      <c r="G3" s="105"/>
      <c r="H3" s="105"/>
      <c r="I3" s="105"/>
      <c r="J3" s="106"/>
      <c r="K3" s="1"/>
      <c r="L3" s="1"/>
      <c r="M3" s="1"/>
      <c r="N3" s="1"/>
      <c r="O3" s="1"/>
      <c r="P3" s="1"/>
      <c r="Q3" s="1"/>
      <c r="R3" s="1"/>
      <c r="S3" s="1"/>
      <c r="T3" s="1"/>
      <c r="U3" s="1"/>
      <c r="V3" s="1"/>
      <c r="W3" s="1"/>
      <c r="X3" s="1"/>
      <c r="Y3" s="1"/>
    </row>
    <row r="4" spans="1:27" ht="25.5" customHeight="1">
      <c r="A4" s="107" t="s">
        <v>1</v>
      </c>
      <c r="B4" s="155" t="s">
        <v>131</v>
      </c>
      <c r="C4" s="156"/>
      <c r="D4" s="156"/>
      <c r="E4" s="156"/>
      <c r="F4" s="156"/>
      <c r="G4" s="156"/>
      <c r="H4" s="156"/>
      <c r="I4" s="156"/>
      <c r="J4" s="157"/>
      <c r="K4" s="4"/>
      <c r="L4" s="4"/>
      <c r="M4" s="4"/>
      <c r="N4" s="4"/>
      <c r="O4" s="4"/>
      <c r="P4" s="4"/>
      <c r="Q4" s="4"/>
      <c r="R4" s="4"/>
      <c r="S4" s="4"/>
      <c r="T4" s="4"/>
      <c r="U4" s="4"/>
      <c r="V4" s="4"/>
      <c r="W4" s="4"/>
      <c r="X4" s="4"/>
      <c r="Y4" s="4"/>
    </row>
    <row r="5" spans="1:27" ht="34.5" customHeight="1">
      <c r="A5" s="107" t="s">
        <v>3</v>
      </c>
      <c r="B5" s="155" t="s">
        <v>4</v>
      </c>
      <c r="C5" s="156"/>
      <c r="D5" s="156"/>
      <c r="E5" s="156"/>
      <c r="F5" s="156"/>
      <c r="G5" s="156"/>
      <c r="H5" s="156"/>
      <c r="I5" s="156"/>
      <c r="J5" s="157"/>
      <c r="K5" s="4"/>
      <c r="L5" s="4"/>
      <c r="M5" s="4"/>
      <c r="N5" s="4"/>
      <c r="O5" s="4"/>
      <c r="P5" s="4"/>
      <c r="Q5" s="4"/>
      <c r="R5" s="4"/>
      <c r="S5" s="4"/>
      <c r="T5" s="4"/>
      <c r="U5" s="4"/>
      <c r="V5" s="4"/>
      <c r="W5" s="4"/>
      <c r="X5" s="4"/>
      <c r="Y5" s="4"/>
    </row>
    <row r="6" spans="1:27" ht="36" customHeight="1">
      <c r="A6" s="108"/>
      <c r="B6" s="109"/>
      <c r="C6" s="109"/>
      <c r="D6" s="109"/>
      <c r="E6" s="109"/>
      <c r="F6" s="109"/>
      <c r="G6" s="109"/>
      <c r="H6" s="109"/>
      <c r="I6" s="109"/>
      <c r="J6" s="110"/>
      <c r="K6" s="4"/>
      <c r="L6" s="4"/>
      <c r="M6" s="4"/>
      <c r="N6" s="4"/>
      <c r="O6" s="4"/>
      <c r="P6" s="4"/>
      <c r="Q6" s="4"/>
      <c r="R6" s="4"/>
      <c r="S6" s="4"/>
      <c r="T6" s="4"/>
      <c r="U6" s="4"/>
      <c r="V6" s="4"/>
      <c r="W6" s="4"/>
      <c r="X6" s="4"/>
      <c r="Y6" s="4"/>
    </row>
    <row r="7" spans="1:27" ht="339" customHeight="1">
      <c r="A7" s="90" t="s">
        <v>7</v>
      </c>
      <c r="B7" s="91" t="s">
        <v>30</v>
      </c>
      <c r="C7" s="103" t="s">
        <v>31</v>
      </c>
      <c r="D7" s="90" t="s">
        <v>206</v>
      </c>
      <c r="E7" s="103" t="s">
        <v>136</v>
      </c>
      <c r="F7" s="90" t="s">
        <v>271</v>
      </c>
      <c r="G7" s="152" t="s">
        <v>250</v>
      </c>
      <c r="H7" s="153"/>
      <c r="I7" s="153"/>
      <c r="J7" s="154"/>
      <c r="K7" s="4"/>
      <c r="L7" s="4"/>
      <c r="M7" s="4"/>
      <c r="N7" s="4"/>
      <c r="O7" s="4"/>
      <c r="P7" s="4"/>
      <c r="Q7" s="4"/>
      <c r="R7" s="4"/>
      <c r="S7" s="4"/>
      <c r="T7" s="4"/>
      <c r="U7" s="4"/>
      <c r="V7" s="4"/>
      <c r="W7" s="4"/>
      <c r="X7" s="4"/>
      <c r="Y7" s="4"/>
    </row>
    <row r="8" spans="1:27" ht="36.75" customHeight="1">
      <c r="A8" s="141" t="s">
        <v>8</v>
      </c>
      <c r="B8" s="141" t="s">
        <v>9</v>
      </c>
      <c r="C8" s="141" t="s">
        <v>10</v>
      </c>
      <c r="D8" s="141" t="s">
        <v>11</v>
      </c>
      <c r="E8" s="141" t="s">
        <v>12</v>
      </c>
      <c r="F8" s="141" t="s">
        <v>13</v>
      </c>
      <c r="G8" s="141" t="s">
        <v>14</v>
      </c>
      <c r="H8" s="141" t="s">
        <v>15</v>
      </c>
      <c r="I8" s="141" t="s">
        <v>16</v>
      </c>
      <c r="J8" s="141" t="s">
        <v>32</v>
      </c>
      <c r="K8" s="3"/>
      <c r="L8" s="3"/>
      <c r="M8" s="3"/>
      <c r="N8" s="3"/>
      <c r="O8" s="3"/>
      <c r="P8" s="3"/>
      <c r="Q8" s="3"/>
      <c r="R8" s="3"/>
      <c r="S8" s="3"/>
      <c r="T8" s="3"/>
      <c r="U8" s="3"/>
      <c r="V8" s="3"/>
      <c r="W8" s="3"/>
      <c r="X8" s="3"/>
      <c r="Y8" s="3"/>
      <c r="Z8" s="3"/>
    </row>
    <row r="9" spans="1:27" ht="38.25" customHeight="1">
      <c r="A9" s="142"/>
      <c r="B9" s="142"/>
      <c r="C9" s="142"/>
      <c r="D9" s="142"/>
      <c r="E9" s="142"/>
      <c r="F9" s="142"/>
      <c r="G9" s="142"/>
      <c r="H9" s="142"/>
      <c r="I9" s="142"/>
      <c r="J9" s="142"/>
      <c r="K9" s="4"/>
      <c r="L9" s="4"/>
      <c r="M9" s="4"/>
      <c r="N9" s="4"/>
      <c r="O9" s="4"/>
      <c r="P9" s="4"/>
      <c r="Q9" s="4"/>
      <c r="R9" s="4"/>
      <c r="S9" s="4"/>
      <c r="T9" s="4"/>
      <c r="U9" s="4"/>
      <c r="V9" s="4"/>
      <c r="W9" s="4"/>
      <c r="X9" s="4"/>
      <c r="Y9" s="4"/>
      <c r="Z9" s="4"/>
    </row>
    <row r="10" spans="1:27" ht="96.75" customHeight="1">
      <c r="A10" s="68" t="s">
        <v>248</v>
      </c>
      <c r="B10" s="69" t="s">
        <v>249</v>
      </c>
      <c r="C10" s="70" t="s">
        <v>251</v>
      </c>
      <c r="D10" s="71" t="s">
        <v>233</v>
      </c>
      <c r="E10" s="72" t="s">
        <v>234</v>
      </c>
      <c r="F10" s="71" t="s">
        <v>276</v>
      </c>
      <c r="G10" s="73">
        <v>42705</v>
      </c>
      <c r="H10" s="74" t="s">
        <v>140</v>
      </c>
      <c r="I10" s="71" t="s">
        <v>141</v>
      </c>
      <c r="J10" s="71" t="s">
        <v>42</v>
      </c>
      <c r="K10" s="4"/>
      <c r="L10" s="4"/>
      <c r="M10" s="4"/>
      <c r="N10" s="4"/>
      <c r="O10" s="4"/>
      <c r="P10" s="4"/>
      <c r="Q10" s="4"/>
      <c r="R10" s="4"/>
      <c r="S10" s="4"/>
      <c r="T10" s="4"/>
      <c r="U10" s="4"/>
      <c r="V10" s="4"/>
      <c r="W10" s="4"/>
      <c r="X10" s="4"/>
      <c r="Y10" s="4"/>
      <c r="Z10" s="4"/>
    </row>
    <row r="11" spans="1:27" ht="110.25" customHeight="1">
      <c r="A11" s="68" t="s">
        <v>248</v>
      </c>
      <c r="B11" s="69" t="s">
        <v>249</v>
      </c>
      <c r="C11" s="70" t="s">
        <v>251</v>
      </c>
      <c r="D11" s="69" t="s">
        <v>144</v>
      </c>
      <c r="E11" s="75" t="s">
        <v>235</v>
      </c>
      <c r="F11" s="69" t="s">
        <v>277</v>
      </c>
      <c r="G11" s="73">
        <v>42705</v>
      </c>
      <c r="H11" s="74" t="s">
        <v>140</v>
      </c>
      <c r="I11" s="67" t="s">
        <v>147</v>
      </c>
      <c r="J11" s="67" t="s">
        <v>47</v>
      </c>
      <c r="K11" s="4"/>
      <c r="L11" s="4"/>
      <c r="M11" s="4"/>
      <c r="N11" s="4"/>
      <c r="O11" s="4"/>
      <c r="P11" s="4"/>
      <c r="Q11" s="4"/>
      <c r="R11" s="4"/>
      <c r="S11" s="4"/>
      <c r="T11" s="4"/>
      <c r="U11" s="4"/>
      <c r="V11" s="4"/>
      <c r="W11" s="4"/>
      <c r="X11" s="4"/>
      <c r="Y11" s="4"/>
      <c r="Z11" s="4"/>
    </row>
    <row r="12" spans="1:27" ht="99.75" customHeight="1">
      <c r="A12" s="68" t="s">
        <v>248</v>
      </c>
      <c r="B12" s="69" t="s">
        <v>249</v>
      </c>
      <c r="C12" s="70" t="s">
        <v>251</v>
      </c>
      <c r="D12" s="100" t="s">
        <v>48</v>
      </c>
      <c r="E12" s="101" t="s">
        <v>236</v>
      </c>
      <c r="F12" s="96" t="s">
        <v>278</v>
      </c>
      <c r="G12" s="94">
        <v>42705</v>
      </c>
      <c r="H12" s="95" t="s">
        <v>140</v>
      </c>
      <c r="I12" s="96" t="s">
        <v>275</v>
      </c>
      <c r="J12" s="96" t="s">
        <v>52</v>
      </c>
      <c r="K12" s="65"/>
      <c r="L12" s="65"/>
      <c r="M12" s="65"/>
      <c r="N12" s="65"/>
      <c r="O12" s="65"/>
      <c r="P12" s="65"/>
      <c r="Q12" s="65"/>
      <c r="R12" s="65"/>
      <c r="S12" s="65"/>
      <c r="T12" s="65"/>
      <c r="U12" s="65"/>
      <c r="V12" s="65"/>
      <c r="W12" s="65"/>
      <c r="X12" s="65"/>
      <c r="Y12" s="65"/>
      <c r="Z12" s="65"/>
      <c r="AA12" s="66"/>
    </row>
    <row r="13" spans="1:27" ht="102" customHeight="1">
      <c r="A13" s="68" t="s">
        <v>248</v>
      </c>
      <c r="B13" s="69" t="s">
        <v>249</v>
      </c>
      <c r="C13" s="70" t="s">
        <v>251</v>
      </c>
      <c r="D13" s="76" t="s">
        <v>237</v>
      </c>
      <c r="E13" s="75" t="s">
        <v>238</v>
      </c>
      <c r="F13" s="69" t="s">
        <v>279</v>
      </c>
      <c r="G13" s="73">
        <v>42705</v>
      </c>
      <c r="H13" s="74" t="s">
        <v>140</v>
      </c>
      <c r="I13" s="71" t="s">
        <v>159</v>
      </c>
      <c r="J13" s="69" t="s">
        <v>58</v>
      </c>
      <c r="K13" s="4"/>
      <c r="L13" s="4"/>
      <c r="M13" s="4"/>
      <c r="N13" s="4"/>
      <c r="O13" s="4"/>
      <c r="P13" s="4"/>
      <c r="Q13" s="4"/>
      <c r="R13" s="4"/>
      <c r="S13" s="4"/>
      <c r="T13" s="4"/>
      <c r="U13" s="4"/>
      <c r="V13" s="4"/>
      <c r="W13" s="4"/>
      <c r="X13" s="4"/>
      <c r="Y13" s="4"/>
      <c r="Z13" s="4"/>
    </row>
    <row r="14" spans="1:27" ht="83.25" customHeight="1">
      <c r="A14" s="68" t="s">
        <v>248</v>
      </c>
      <c r="B14" s="69" t="s">
        <v>249</v>
      </c>
      <c r="C14" s="70" t="s">
        <v>251</v>
      </c>
      <c r="D14" s="76" t="s">
        <v>239</v>
      </c>
      <c r="E14" s="75" t="s">
        <v>240</v>
      </c>
      <c r="F14" s="69" t="s">
        <v>280</v>
      </c>
      <c r="G14" s="73">
        <v>42705</v>
      </c>
      <c r="H14" s="74" t="s">
        <v>140</v>
      </c>
      <c r="I14" s="71" t="s">
        <v>292</v>
      </c>
      <c r="J14" s="69" t="s">
        <v>293</v>
      </c>
      <c r="K14" s="4"/>
      <c r="L14" s="4"/>
      <c r="M14" s="4"/>
      <c r="N14" s="4"/>
      <c r="O14" s="4"/>
      <c r="P14" s="4"/>
      <c r="Q14" s="4"/>
      <c r="R14" s="4"/>
      <c r="S14" s="4"/>
      <c r="T14" s="4"/>
      <c r="U14" s="4"/>
      <c r="V14" s="4"/>
      <c r="W14" s="4"/>
      <c r="X14" s="4"/>
      <c r="Y14" s="4"/>
      <c r="Z14" s="4"/>
    </row>
    <row r="15" spans="1:27" ht="123" customHeight="1">
      <c r="A15" s="68" t="s">
        <v>248</v>
      </c>
      <c r="B15" s="69" t="s">
        <v>249</v>
      </c>
      <c r="C15" s="70" t="s">
        <v>251</v>
      </c>
      <c r="D15" s="77" t="s">
        <v>67</v>
      </c>
      <c r="E15" s="72" t="s">
        <v>281</v>
      </c>
      <c r="F15" s="71" t="s">
        <v>282</v>
      </c>
      <c r="G15" s="73">
        <v>42705</v>
      </c>
      <c r="H15" s="74" t="s">
        <v>140</v>
      </c>
      <c r="I15" s="71" t="s">
        <v>147</v>
      </c>
      <c r="J15" s="71" t="s">
        <v>164</v>
      </c>
      <c r="K15" s="4"/>
      <c r="L15" s="4"/>
      <c r="M15" s="4"/>
      <c r="N15" s="4"/>
      <c r="O15" s="4"/>
      <c r="P15" s="4"/>
      <c r="Q15" s="4"/>
      <c r="R15" s="4"/>
      <c r="S15" s="4"/>
      <c r="T15" s="4"/>
      <c r="U15" s="4"/>
      <c r="V15" s="4"/>
      <c r="W15" s="4"/>
      <c r="X15" s="4"/>
      <c r="Y15" s="4"/>
      <c r="Z15" s="4"/>
    </row>
    <row r="16" spans="1:27" ht="117.75" customHeight="1">
      <c r="A16" s="68" t="s">
        <v>248</v>
      </c>
      <c r="B16" s="69" t="s">
        <v>249</v>
      </c>
      <c r="C16" s="70" t="s">
        <v>251</v>
      </c>
      <c r="D16" s="76" t="s">
        <v>241</v>
      </c>
      <c r="E16" s="75" t="s">
        <v>170</v>
      </c>
      <c r="F16" s="69" t="s">
        <v>74</v>
      </c>
      <c r="G16" s="73">
        <v>42705</v>
      </c>
      <c r="H16" s="74" t="s">
        <v>140</v>
      </c>
      <c r="I16" s="71" t="s">
        <v>147</v>
      </c>
      <c r="J16" s="69" t="s">
        <v>171</v>
      </c>
      <c r="K16" s="4"/>
      <c r="L16" s="4"/>
      <c r="M16" s="4"/>
      <c r="N16" s="4"/>
      <c r="O16" s="4"/>
      <c r="P16" s="4"/>
      <c r="Q16" s="4"/>
      <c r="R16" s="4"/>
      <c r="S16" s="4"/>
      <c r="T16" s="4"/>
      <c r="U16" s="4"/>
      <c r="V16" s="4"/>
      <c r="W16" s="4"/>
      <c r="X16" s="4"/>
      <c r="Y16" s="4"/>
      <c r="Z16" s="4"/>
    </row>
    <row r="17" spans="1:26" ht="149.25" customHeight="1">
      <c r="A17" s="68" t="s">
        <v>248</v>
      </c>
      <c r="B17" s="69" t="s">
        <v>249</v>
      </c>
      <c r="C17" s="70" t="s">
        <v>251</v>
      </c>
      <c r="D17" s="92" t="s">
        <v>242</v>
      </c>
      <c r="E17" s="97" t="s">
        <v>243</v>
      </c>
      <c r="F17" s="93" t="s">
        <v>283</v>
      </c>
      <c r="G17" s="94">
        <v>42705</v>
      </c>
      <c r="H17" s="95" t="s">
        <v>140</v>
      </c>
      <c r="I17" s="96" t="s">
        <v>147</v>
      </c>
      <c r="J17" s="93" t="s">
        <v>244</v>
      </c>
      <c r="K17" s="65"/>
      <c r="L17" s="65"/>
      <c r="M17" s="65"/>
      <c r="N17" s="65"/>
      <c r="O17" s="65"/>
      <c r="P17" s="65"/>
      <c r="Q17" s="65"/>
      <c r="R17" s="65"/>
      <c r="S17" s="65"/>
      <c r="T17" s="65"/>
      <c r="U17" s="65"/>
      <c r="V17" s="65"/>
      <c r="W17" s="65"/>
      <c r="X17" s="65"/>
      <c r="Y17" s="65"/>
      <c r="Z17" s="65"/>
    </row>
    <row r="18" spans="1:26" ht="192.75" customHeight="1">
      <c r="A18" s="68" t="s">
        <v>248</v>
      </c>
      <c r="B18" s="69" t="s">
        <v>249</v>
      </c>
      <c r="C18" s="70" t="s">
        <v>251</v>
      </c>
      <c r="D18" s="76" t="s">
        <v>284</v>
      </c>
      <c r="E18" s="75" t="s">
        <v>285</v>
      </c>
      <c r="F18" s="93" t="s">
        <v>286</v>
      </c>
      <c r="G18" s="73">
        <v>42705</v>
      </c>
      <c r="H18" s="95" t="s">
        <v>140</v>
      </c>
      <c r="I18" s="71" t="s">
        <v>178</v>
      </c>
      <c r="J18" s="71" t="s">
        <v>84</v>
      </c>
      <c r="K18" s="4"/>
      <c r="L18" s="4"/>
      <c r="M18" s="4"/>
      <c r="N18" s="4"/>
      <c r="O18" s="4"/>
      <c r="P18" s="4"/>
      <c r="Q18" s="4"/>
      <c r="R18" s="4"/>
      <c r="S18" s="4"/>
      <c r="T18" s="4"/>
      <c r="U18" s="4"/>
      <c r="V18" s="4"/>
      <c r="W18" s="4"/>
      <c r="X18" s="4"/>
      <c r="Y18" s="4"/>
    </row>
    <row r="19" spans="1:26" ht="72.75" customHeight="1">
      <c r="A19" s="68" t="s">
        <v>248</v>
      </c>
      <c r="B19" s="69" t="s">
        <v>249</v>
      </c>
      <c r="C19" s="70" t="s">
        <v>251</v>
      </c>
      <c r="D19" s="78" t="s">
        <v>245</v>
      </c>
      <c r="E19" s="75" t="s">
        <v>287</v>
      </c>
      <c r="F19" s="102" t="s">
        <v>288</v>
      </c>
      <c r="G19" s="73">
        <v>42705</v>
      </c>
      <c r="H19" s="95" t="s">
        <v>140</v>
      </c>
      <c r="I19" s="71" t="s">
        <v>147</v>
      </c>
      <c r="J19" s="78" t="s">
        <v>186</v>
      </c>
      <c r="K19" s="4"/>
      <c r="L19" s="4"/>
      <c r="M19" s="4"/>
      <c r="N19" s="4"/>
      <c r="O19" s="4"/>
      <c r="P19" s="4"/>
      <c r="Q19" s="4"/>
      <c r="R19" s="4"/>
      <c r="S19" s="4"/>
      <c r="T19" s="4"/>
      <c r="U19" s="4"/>
      <c r="V19" s="4"/>
      <c r="W19" s="4"/>
      <c r="X19" s="4"/>
      <c r="Y19" s="4"/>
    </row>
    <row r="20" spans="1:26" ht="68.25" customHeight="1">
      <c r="A20" s="68" t="s">
        <v>248</v>
      </c>
      <c r="B20" s="69" t="s">
        <v>249</v>
      </c>
      <c r="C20" s="70" t="s">
        <v>251</v>
      </c>
      <c r="D20" s="69" t="s">
        <v>189</v>
      </c>
      <c r="E20" s="72" t="s">
        <v>246</v>
      </c>
      <c r="F20" s="96" t="s">
        <v>289</v>
      </c>
      <c r="G20" s="73">
        <v>42705</v>
      </c>
      <c r="H20" s="95" t="s">
        <v>140</v>
      </c>
      <c r="I20" s="71" t="s">
        <v>191</v>
      </c>
      <c r="J20" s="71" t="s">
        <v>294</v>
      </c>
      <c r="K20" s="4"/>
      <c r="L20" s="4"/>
      <c r="M20" s="4"/>
      <c r="N20" s="4"/>
      <c r="O20" s="4"/>
      <c r="P20" s="4"/>
      <c r="Q20" s="4"/>
      <c r="R20" s="4"/>
      <c r="S20" s="4"/>
      <c r="T20" s="4"/>
      <c r="U20" s="4"/>
      <c r="V20" s="4"/>
      <c r="W20" s="4"/>
      <c r="X20" s="4"/>
      <c r="Y20" s="4"/>
    </row>
    <row r="21" spans="1:26" ht="102" customHeight="1">
      <c r="A21" s="68" t="s">
        <v>248</v>
      </c>
      <c r="B21" s="69" t="s">
        <v>249</v>
      </c>
      <c r="C21" s="70" t="s">
        <v>251</v>
      </c>
      <c r="D21" s="67" t="s">
        <v>90</v>
      </c>
      <c r="E21" s="72" t="s">
        <v>196</v>
      </c>
      <c r="F21" s="67" t="s">
        <v>291</v>
      </c>
      <c r="G21" s="73">
        <v>42705</v>
      </c>
      <c r="H21" s="95" t="s">
        <v>140</v>
      </c>
      <c r="I21" s="71" t="s">
        <v>178</v>
      </c>
      <c r="J21" s="67" t="s">
        <v>290</v>
      </c>
      <c r="K21" s="4"/>
      <c r="L21" s="4"/>
      <c r="M21" s="4"/>
      <c r="N21" s="4"/>
      <c r="O21" s="4"/>
      <c r="P21" s="4"/>
      <c r="Q21" s="4"/>
      <c r="R21" s="4"/>
      <c r="S21" s="4"/>
      <c r="T21" s="4"/>
      <c r="U21" s="4"/>
      <c r="V21" s="4"/>
      <c r="W21" s="4"/>
      <c r="X21" s="4"/>
      <c r="Y21" s="4"/>
    </row>
    <row r="22" spans="1:26" ht="83.25" customHeight="1">
      <c r="A22" s="79" t="s">
        <v>252</v>
      </c>
      <c r="B22" s="80" t="s">
        <v>253</v>
      </c>
      <c r="C22" s="83" t="s">
        <v>231</v>
      </c>
      <c r="D22" s="81" t="s">
        <v>254</v>
      </c>
      <c r="E22" s="81" t="s">
        <v>255</v>
      </c>
      <c r="F22" s="81" t="s">
        <v>256</v>
      </c>
      <c r="G22" s="82" t="s">
        <v>257</v>
      </c>
      <c r="H22" s="83" t="s">
        <v>140</v>
      </c>
      <c r="I22" s="83" t="s">
        <v>295</v>
      </c>
      <c r="J22" s="98" t="s">
        <v>258</v>
      </c>
      <c r="K22" s="4"/>
      <c r="L22" s="4"/>
      <c r="M22" s="4"/>
      <c r="N22" s="4"/>
      <c r="O22" s="4"/>
      <c r="P22" s="4"/>
      <c r="Q22" s="4"/>
      <c r="R22" s="4"/>
      <c r="S22" s="4"/>
      <c r="T22" s="4"/>
      <c r="U22" s="4"/>
      <c r="V22" s="4"/>
      <c r="W22" s="4"/>
      <c r="X22" s="4"/>
      <c r="Y22" s="4"/>
    </row>
    <row r="23" spans="1:26" ht="83.25" customHeight="1">
      <c r="A23" s="79" t="s">
        <v>252</v>
      </c>
      <c r="B23" s="80" t="s">
        <v>253</v>
      </c>
      <c r="C23" s="83" t="s">
        <v>231</v>
      </c>
      <c r="D23" s="81" t="s">
        <v>259</v>
      </c>
      <c r="E23" s="81" t="s">
        <v>260</v>
      </c>
      <c r="F23" s="81" t="s">
        <v>261</v>
      </c>
      <c r="G23" s="82" t="s">
        <v>257</v>
      </c>
      <c r="H23" s="83" t="s">
        <v>140</v>
      </c>
      <c r="I23" s="83" t="s">
        <v>295</v>
      </c>
      <c r="J23" s="99" t="s">
        <v>262</v>
      </c>
      <c r="K23" s="4"/>
      <c r="L23" s="4"/>
      <c r="M23" s="4"/>
      <c r="N23" s="4"/>
      <c r="O23" s="4"/>
      <c r="P23" s="4"/>
      <c r="Q23" s="4"/>
      <c r="R23" s="4"/>
      <c r="S23" s="4"/>
      <c r="T23" s="4"/>
      <c r="U23" s="4"/>
      <c r="V23" s="4"/>
      <c r="W23" s="4"/>
      <c r="X23" s="4"/>
      <c r="Y23" s="4"/>
    </row>
    <row r="24" spans="1:26" ht="83.25" customHeight="1">
      <c r="A24" s="79" t="s">
        <v>252</v>
      </c>
      <c r="B24" s="80" t="s">
        <v>253</v>
      </c>
      <c r="C24" s="83" t="s">
        <v>231</v>
      </c>
      <c r="D24" s="81" t="s">
        <v>263</v>
      </c>
      <c r="E24" s="81" t="s">
        <v>264</v>
      </c>
      <c r="F24" s="81" t="s">
        <v>265</v>
      </c>
      <c r="G24" s="82" t="s">
        <v>257</v>
      </c>
      <c r="H24" s="83" t="s">
        <v>140</v>
      </c>
      <c r="I24" s="83" t="s">
        <v>295</v>
      </c>
      <c r="J24" s="98" t="s">
        <v>266</v>
      </c>
      <c r="K24" s="4"/>
      <c r="L24" s="4"/>
      <c r="M24" s="4"/>
      <c r="N24" s="4"/>
      <c r="O24" s="4"/>
      <c r="P24" s="4"/>
      <c r="Q24" s="4"/>
      <c r="R24" s="4"/>
      <c r="S24" s="4"/>
      <c r="T24" s="4"/>
      <c r="U24" s="4"/>
      <c r="V24" s="4"/>
      <c r="W24" s="4"/>
      <c r="X24" s="4"/>
      <c r="Y24" s="4"/>
    </row>
    <row r="25" spans="1:26" ht="83.25" customHeight="1">
      <c r="A25" s="79" t="s">
        <v>252</v>
      </c>
      <c r="B25" s="80" t="s">
        <v>253</v>
      </c>
      <c r="C25" s="83" t="s">
        <v>231</v>
      </c>
      <c r="D25" s="81" t="s">
        <v>267</v>
      </c>
      <c r="E25" s="81" t="s">
        <v>268</v>
      </c>
      <c r="F25" s="81" t="s">
        <v>269</v>
      </c>
      <c r="G25" s="82" t="s">
        <v>257</v>
      </c>
      <c r="H25" s="83" t="s">
        <v>140</v>
      </c>
      <c r="I25" s="83" t="s">
        <v>295</v>
      </c>
      <c r="J25" s="98" t="s">
        <v>270</v>
      </c>
      <c r="K25" s="4"/>
      <c r="L25" s="4"/>
      <c r="M25" s="4"/>
      <c r="N25" s="4"/>
      <c r="O25" s="4"/>
      <c r="P25" s="4"/>
      <c r="Q25" s="4"/>
      <c r="R25" s="4"/>
      <c r="S25" s="4"/>
      <c r="T25" s="4"/>
      <c r="U25" s="4"/>
      <c r="V25" s="4"/>
      <c r="W25" s="4"/>
      <c r="X25" s="4"/>
      <c r="Y25" s="4"/>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row>
    <row r="28" spans="1:26" ht="68.25" customHeight="1">
      <c r="A28" s="85"/>
      <c r="B28" s="86"/>
      <c r="C28" s="89"/>
      <c r="D28" s="84"/>
      <c r="E28" s="85"/>
      <c r="H28" s="143"/>
      <c r="I28" s="143"/>
      <c r="J28" s="55"/>
      <c r="K28" s="55"/>
      <c r="L28" s="55"/>
      <c r="M28" s="55"/>
      <c r="N28" s="55"/>
      <c r="O28" s="55"/>
      <c r="P28" s="55"/>
      <c r="Q28" s="55"/>
      <c r="R28" s="55"/>
      <c r="S28" s="55"/>
      <c r="T28" s="55"/>
      <c r="U28" s="55"/>
      <c r="V28" s="55"/>
      <c r="W28" s="55"/>
      <c r="X28" s="55"/>
      <c r="Y28" s="55"/>
    </row>
    <row r="29" spans="1:26" ht="72.75" customHeight="1">
      <c r="A29" s="87" t="s">
        <v>296</v>
      </c>
      <c r="C29" s="87" t="s">
        <v>272</v>
      </c>
      <c r="E29" s="87" t="s">
        <v>273</v>
      </c>
      <c r="H29" s="151" t="s">
        <v>274</v>
      </c>
      <c r="I29" s="151"/>
      <c r="J29" s="55"/>
      <c r="K29" s="55"/>
      <c r="L29" s="55"/>
      <c r="M29" s="55"/>
      <c r="N29" s="55"/>
      <c r="O29" s="55"/>
      <c r="P29" s="55"/>
      <c r="Q29" s="55"/>
      <c r="R29" s="55"/>
      <c r="S29" s="55"/>
      <c r="T29" s="55"/>
      <c r="U29" s="55"/>
      <c r="V29" s="55"/>
      <c r="W29" s="55"/>
      <c r="X29" s="55"/>
      <c r="Y29" s="55"/>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row>
    <row r="32" spans="1:26" ht="12.75" customHeight="1">
      <c r="A32" s="1"/>
      <c r="B32" s="1"/>
      <c r="C32" s="1"/>
      <c r="D32" s="1"/>
      <c r="E32" s="1"/>
      <c r="F32" s="1"/>
      <c r="G32" s="1"/>
      <c r="H32" s="1"/>
      <c r="I32" s="139"/>
      <c r="J32" s="140"/>
      <c r="K32" s="140"/>
      <c r="L32" s="1"/>
      <c r="M32" s="1"/>
      <c r="N32" s="1"/>
      <c r="O32" s="1"/>
      <c r="P32" s="1"/>
      <c r="Q32" s="1"/>
      <c r="R32" s="1"/>
      <c r="S32" s="1"/>
      <c r="T32" s="1"/>
      <c r="U32" s="1"/>
      <c r="V32" s="1"/>
      <c r="W32" s="1"/>
      <c r="X32" s="1"/>
      <c r="Y32" s="1"/>
    </row>
    <row r="33" spans="1:25" ht="12.75" customHeight="1">
      <c r="A33" s="1"/>
      <c r="B33" s="1"/>
      <c r="C33" s="1"/>
      <c r="D33" s="1"/>
      <c r="E33" s="88"/>
      <c r="F33" s="1"/>
      <c r="G33" s="1"/>
      <c r="H33" s="1"/>
      <c r="I33" s="150"/>
      <c r="J33" s="140"/>
      <c r="K33" s="140"/>
      <c r="L33" s="1"/>
      <c r="M33" s="1"/>
      <c r="N33" s="1"/>
      <c r="O33" s="1"/>
      <c r="P33" s="1"/>
      <c r="Q33" s="1"/>
      <c r="R33" s="1"/>
      <c r="S33" s="1"/>
      <c r="T33" s="1"/>
      <c r="U33" s="1"/>
      <c r="V33" s="1"/>
      <c r="W33" s="1"/>
      <c r="X33" s="1"/>
      <c r="Y33" s="1"/>
    </row>
    <row r="34" spans="1:25" ht="12.75" customHeight="1">
      <c r="A34" s="1"/>
      <c r="B34" s="1"/>
      <c r="C34" s="1"/>
      <c r="D34" s="1"/>
      <c r="E34" s="1"/>
      <c r="F34" s="1"/>
      <c r="G34" s="1"/>
      <c r="H34" s="1"/>
      <c r="I34" s="1"/>
      <c r="J34" s="1"/>
      <c r="K34" s="1"/>
      <c r="L34" s="1"/>
      <c r="M34" s="1"/>
      <c r="N34" s="1"/>
      <c r="O34" s="1"/>
      <c r="P34" s="1"/>
      <c r="Q34" s="1"/>
      <c r="R34" s="1"/>
      <c r="S34" s="1"/>
      <c r="T34" s="1"/>
      <c r="U34" s="1"/>
      <c r="V34" s="1"/>
      <c r="W34" s="1"/>
      <c r="X34" s="1"/>
      <c r="Y34" s="1"/>
    </row>
    <row r="35" spans="1:25" ht="12.75" customHeight="1">
      <c r="A35" s="1"/>
      <c r="B35" s="1"/>
      <c r="C35" s="1"/>
      <c r="D35" s="1"/>
      <c r="E35" s="1"/>
      <c r="F35" s="1"/>
      <c r="G35" s="1"/>
      <c r="H35" s="88"/>
      <c r="I35" s="1"/>
      <c r="J35" s="1"/>
      <c r="K35" s="1"/>
      <c r="L35" s="1"/>
      <c r="M35" s="1"/>
      <c r="N35" s="1"/>
      <c r="O35" s="1"/>
      <c r="P35" s="1"/>
      <c r="Q35" s="1"/>
      <c r="R35" s="1"/>
      <c r="S35" s="1"/>
      <c r="T35" s="1"/>
      <c r="U35" s="1"/>
      <c r="V35" s="1"/>
      <c r="W35" s="1"/>
      <c r="X35" s="1"/>
      <c r="Y35" s="1"/>
    </row>
    <row r="36" spans="1:25" ht="12.75" customHeight="1">
      <c r="A36" s="1"/>
      <c r="B36" s="1"/>
      <c r="C36" s="1"/>
      <c r="D36" s="1"/>
      <c r="E36" s="1"/>
      <c r="F36" s="1"/>
      <c r="G36" s="1"/>
      <c r="H36" s="1"/>
      <c r="I36" s="1"/>
      <c r="J36" s="1"/>
      <c r="K36" s="1"/>
      <c r="L36" s="1"/>
      <c r="M36" s="1"/>
      <c r="N36" s="1"/>
      <c r="O36" s="1"/>
      <c r="P36" s="1"/>
      <c r="Q36" s="1"/>
      <c r="R36" s="1"/>
      <c r="S36" s="1"/>
      <c r="T36" s="1"/>
      <c r="U36" s="1"/>
      <c r="V36" s="1"/>
      <c r="W36" s="1"/>
      <c r="X36" s="1"/>
      <c r="Y36" s="1"/>
    </row>
    <row r="37" spans="1:25" ht="12.75" customHeight="1">
      <c r="A37" s="1"/>
      <c r="B37" s="1"/>
      <c r="C37" s="1"/>
      <c r="D37" s="1"/>
      <c r="E37" s="1"/>
      <c r="F37" s="1"/>
      <c r="G37" s="1"/>
      <c r="H37" s="1"/>
      <c r="I37" s="1"/>
      <c r="J37" s="1"/>
      <c r="K37" s="1"/>
      <c r="L37" s="1"/>
      <c r="M37" s="1"/>
      <c r="N37" s="1"/>
      <c r="O37" s="1"/>
      <c r="P37" s="1"/>
      <c r="Q37" s="1"/>
      <c r="R37" s="1"/>
      <c r="S37" s="1"/>
      <c r="T37" s="1"/>
      <c r="U37" s="1"/>
      <c r="V37" s="1"/>
      <c r="W37" s="1"/>
      <c r="X37" s="1"/>
      <c r="Y37" s="1"/>
    </row>
    <row r="38" spans="1:25" ht="12.75" customHeight="1">
      <c r="A38" s="1"/>
      <c r="B38" s="1"/>
      <c r="C38" s="1"/>
      <c r="D38" s="1"/>
      <c r="E38" s="1"/>
      <c r="F38" s="1"/>
      <c r="G38" s="1"/>
      <c r="H38" s="1"/>
      <c r="I38" s="1"/>
      <c r="J38" s="1"/>
      <c r="K38" s="1"/>
      <c r="L38" s="1"/>
      <c r="M38" s="1"/>
      <c r="N38" s="1"/>
      <c r="O38" s="1"/>
      <c r="P38" s="1"/>
      <c r="Q38" s="1"/>
      <c r="R38" s="1"/>
      <c r="S38" s="1"/>
      <c r="T38" s="1"/>
      <c r="U38" s="1"/>
      <c r="V38" s="1"/>
      <c r="W38" s="1"/>
      <c r="X38" s="1"/>
      <c r="Y38" s="1"/>
    </row>
    <row r="39" spans="1:25" ht="12.75" customHeight="1">
      <c r="A39" s="1"/>
      <c r="B39" s="1"/>
      <c r="C39" s="1"/>
      <c r="D39" s="1"/>
      <c r="E39" s="1"/>
      <c r="F39" s="1"/>
      <c r="G39" s="1"/>
      <c r="H39" s="1"/>
      <c r="I39" s="1"/>
      <c r="J39" s="1"/>
      <c r="K39" s="1"/>
      <c r="L39" s="1"/>
      <c r="M39" s="1"/>
      <c r="N39" s="1"/>
      <c r="O39" s="1"/>
      <c r="P39" s="1"/>
      <c r="Q39" s="1"/>
      <c r="R39" s="1"/>
      <c r="S39" s="1"/>
      <c r="T39" s="1"/>
      <c r="U39" s="1"/>
      <c r="V39" s="1"/>
      <c r="W39" s="1"/>
      <c r="X39" s="1"/>
      <c r="Y39" s="1"/>
    </row>
    <row r="40" spans="1:25" ht="12.75" customHeight="1">
      <c r="A40" s="1"/>
      <c r="B40" s="1"/>
      <c r="C40" s="1"/>
      <c r="D40" s="1"/>
      <c r="E40" s="1"/>
      <c r="F40" s="1"/>
      <c r="G40" s="1"/>
      <c r="H40" s="1"/>
      <c r="I40" s="1"/>
      <c r="J40" s="1"/>
      <c r="K40" s="1"/>
      <c r="L40" s="1"/>
      <c r="M40" s="1"/>
      <c r="N40" s="1"/>
      <c r="O40" s="1"/>
      <c r="P40" s="1"/>
      <c r="Q40" s="1"/>
      <c r="R40" s="1"/>
      <c r="S40" s="1"/>
      <c r="T40" s="1"/>
      <c r="U40" s="1"/>
      <c r="V40" s="1"/>
      <c r="W40" s="1"/>
      <c r="X40" s="1"/>
      <c r="Y40" s="1"/>
    </row>
    <row r="41" spans="1:25" ht="12.75" customHeight="1">
      <c r="A41" s="1"/>
      <c r="B41" s="1"/>
      <c r="C41" s="1"/>
      <c r="D41" s="1"/>
      <c r="E41" s="1"/>
      <c r="F41" s="1"/>
      <c r="G41" s="1"/>
      <c r="H41" s="1"/>
      <c r="I41" s="1"/>
      <c r="J41" s="1"/>
      <c r="K41" s="1"/>
      <c r="L41" s="1"/>
      <c r="M41" s="1"/>
      <c r="N41" s="1"/>
      <c r="O41" s="1"/>
      <c r="P41" s="1"/>
      <c r="Q41" s="1"/>
      <c r="R41" s="1"/>
      <c r="S41" s="1"/>
      <c r="T41" s="1"/>
      <c r="U41" s="1"/>
      <c r="V41" s="1"/>
      <c r="W41" s="1"/>
      <c r="X41" s="1"/>
      <c r="Y41" s="1"/>
    </row>
    <row r="42" spans="1:25" ht="12.7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ht="12.75" customHeight="1">
      <c r="A43" s="1"/>
      <c r="B43" s="1"/>
      <c r="C43" s="1"/>
      <c r="D43" s="1"/>
      <c r="E43" s="1"/>
      <c r="F43" s="1"/>
      <c r="G43" s="1"/>
      <c r="H43" s="1"/>
      <c r="I43" s="1"/>
      <c r="J43" s="1"/>
      <c r="K43" s="1"/>
      <c r="L43" s="1"/>
      <c r="M43" s="1"/>
      <c r="N43" s="1"/>
      <c r="O43" s="1"/>
      <c r="P43" s="1"/>
      <c r="Q43" s="1"/>
      <c r="R43" s="1"/>
      <c r="S43" s="1"/>
      <c r="T43" s="1"/>
      <c r="U43" s="1"/>
      <c r="V43" s="1"/>
      <c r="W43" s="1"/>
      <c r="X43" s="1"/>
      <c r="Y43" s="1"/>
    </row>
    <row r="44" spans="1:25" ht="12.75" customHeight="1">
      <c r="A44" s="1"/>
      <c r="B44" s="1"/>
      <c r="C44" s="1"/>
      <c r="D44" s="1"/>
      <c r="E44" s="1"/>
      <c r="F44" s="1"/>
      <c r="G44" s="1"/>
      <c r="H44" s="1"/>
      <c r="I44" s="1"/>
      <c r="J44" s="1"/>
      <c r="K44" s="1"/>
      <c r="L44" s="1"/>
      <c r="M44" s="1"/>
      <c r="N44" s="1"/>
      <c r="O44" s="1"/>
      <c r="P44" s="1"/>
      <c r="Q44" s="1"/>
      <c r="R44" s="1"/>
      <c r="S44" s="1"/>
      <c r="T44" s="1"/>
      <c r="U44" s="1"/>
      <c r="V44" s="1"/>
      <c r="W44" s="1"/>
      <c r="X44" s="1"/>
      <c r="Y44" s="1"/>
    </row>
    <row r="45" spans="1:25" ht="12.75" customHeight="1">
      <c r="A45" s="1"/>
      <c r="B45" s="1"/>
      <c r="C45" s="1"/>
      <c r="D45" s="1"/>
      <c r="E45" s="1"/>
      <c r="F45" s="1"/>
      <c r="G45" s="1"/>
      <c r="H45" s="1"/>
      <c r="I45" s="1"/>
      <c r="J45" s="1"/>
      <c r="K45" s="1"/>
      <c r="L45" s="1"/>
      <c r="M45" s="1"/>
      <c r="N45" s="1"/>
      <c r="O45" s="1"/>
      <c r="P45" s="1"/>
      <c r="Q45" s="1"/>
      <c r="R45" s="1"/>
      <c r="S45" s="1"/>
      <c r="T45" s="1"/>
      <c r="U45" s="1"/>
      <c r="V45" s="1"/>
      <c r="W45" s="1"/>
      <c r="X45" s="1"/>
      <c r="Y45" s="1"/>
    </row>
    <row r="46" spans="1:25" ht="12.75" customHeight="1">
      <c r="A46" s="1"/>
      <c r="B46" s="1"/>
      <c r="C46" s="1"/>
      <c r="D46" s="1"/>
      <c r="E46" s="1"/>
      <c r="F46" s="1"/>
      <c r="G46" s="1"/>
      <c r="H46" s="1"/>
      <c r="I46" s="1"/>
      <c r="J46" s="1"/>
      <c r="K46" s="1"/>
      <c r="L46" s="1"/>
      <c r="M46" s="1"/>
      <c r="N46" s="1"/>
      <c r="O46" s="1"/>
      <c r="P46" s="1"/>
      <c r="Q46" s="1"/>
      <c r="R46" s="1"/>
      <c r="S46" s="1"/>
      <c r="T46" s="1"/>
      <c r="U46" s="1"/>
      <c r="V46" s="1"/>
      <c r="W46" s="1"/>
      <c r="X46" s="1"/>
      <c r="Y46" s="1"/>
    </row>
    <row r="47" spans="1:25" ht="12.75" customHeight="1">
      <c r="A47" s="1"/>
      <c r="B47" s="1"/>
      <c r="C47" s="1"/>
      <c r="D47" s="1"/>
      <c r="E47" s="1"/>
      <c r="F47" s="1"/>
      <c r="G47" s="1"/>
      <c r="H47" s="1"/>
      <c r="I47" s="1"/>
      <c r="J47" s="1"/>
      <c r="K47" s="1"/>
      <c r="L47" s="1"/>
      <c r="M47" s="1"/>
      <c r="N47" s="1"/>
      <c r="O47" s="1"/>
      <c r="P47" s="1"/>
      <c r="Q47" s="1"/>
      <c r="R47" s="1"/>
      <c r="S47" s="1"/>
      <c r="T47" s="1"/>
      <c r="U47" s="1"/>
      <c r="V47" s="1"/>
      <c r="W47" s="1"/>
      <c r="X47" s="1"/>
      <c r="Y47" s="1"/>
    </row>
    <row r="48" spans="1:25" ht="12.75" customHeight="1">
      <c r="A48" s="1"/>
      <c r="B48" s="1"/>
      <c r="C48" s="1"/>
      <c r="D48" s="1"/>
      <c r="E48" s="1"/>
      <c r="F48" s="1"/>
      <c r="G48" s="1"/>
      <c r="H48" s="1"/>
      <c r="I48" s="1"/>
      <c r="J48" s="1"/>
      <c r="K48" s="1"/>
      <c r="L48" s="1"/>
      <c r="M48" s="1"/>
      <c r="N48" s="1"/>
      <c r="O48" s="1"/>
      <c r="P48" s="1"/>
      <c r="Q48" s="1"/>
      <c r="R48" s="1"/>
      <c r="S48" s="1"/>
      <c r="T48" s="1"/>
      <c r="U48" s="1"/>
      <c r="V48" s="1"/>
      <c r="W48" s="1"/>
      <c r="X48" s="1"/>
      <c r="Y48" s="1"/>
    </row>
    <row r="49" spans="1:25" ht="12.75" customHeight="1">
      <c r="A49" s="1"/>
      <c r="B49" s="1"/>
      <c r="C49" s="1"/>
      <c r="D49" s="1"/>
      <c r="E49" s="1"/>
      <c r="F49" s="1"/>
      <c r="G49" s="1"/>
      <c r="H49" s="1"/>
      <c r="I49" s="1"/>
      <c r="J49" s="1"/>
      <c r="K49" s="1"/>
      <c r="L49" s="1"/>
      <c r="M49" s="1"/>
      <c r="N49" s="1"/>
      <c r="O49" s="1"/>
      <c r="P49" s="1"/>
      <c r="Q49" s="1"/>
      <c r="R49" s="1"/>
      <c r="S49" s="1"/>
      <c r="T49" s="1"/>
      <c r="U49" s="1"/>
      <c r="V49" s="1"/>
      <c r="W49" s="1"/>
      <c r="X49" s="1"/>
      <c r="Y49" s="1"/>
    </row>
    <row r="50" spans="1:25" ht="12.75" customHeight="1">
      <c r="A50" s="1"/>
      <c r="B50" s="1"/>
      <c r="C50" s="1"/>
      <c r="D50" s="1"/>
      <c r="E50" s="1"/>
      <c r="F50" s="1"/>
      <c r="G50" s="1"/>
      <c r="H50" s="1"/>
      <c r="I50" s="1"/>
      <c r="J50" s="1"/>
      <c r="K50" s="1"/>
      <c r="L50" s="1"/>
      <c r="M50" s="1"/>
      <c r="N50" s="1"/>
      <c r="O50" s="1"/>
      <c r="P50" s="1"/>
      <c r="Q50" s="1"/>
      <c r="R50" s="1"/>
      <c r="S50" s="1"/>
      <c r="T50" s="1"/>
      <c r="U50" s="1"/>
      <c r="V50" s="1"/>
      <c r="W50" s="1"/>
      <c r="X50" s="1"/>
      <c r="Y50" s="1"/>
    </row>
    <row r="51" spans="1:25" ht="12.75" customHeight="1">
      <c r="A51" s="1"/>
      <c r="B51" s="1"/>
      <c r="C51" s="1"/>
      <c r="D51" s="1"/>
      <c r="E51" s="1"/>
      <c r="F51" s="1"/>
      <c r="G51" s="1"/>
      <c r="H51" s="1"/>
      <c r="I51" s="1"/>
      <c r="J51" s="1"/>
      <c r="K51" s="1"/>
      <c r="L51" s="1"/>
      <c r="M51" s="1"/>
      <c r="N51" s="1"/>
      <c r="O51" s="1"/>
      <c r="P51" s="1"/>
      <c r="Q51" s="1"/>
      <c r="R51" s="1"/>
      <c r="S51" s="1"/>
      <c r="T51" s="1"/>
      <c r="U51" s="1"/>
      <c r="V51" s="1"/>
      <c r="W51" s="1"/>
      <c r="X51" s="1"/>
      <c r="Y51" s="1"/>
    </row>
    <row r="52" spans="1:25" ht="12.75" customHeight="1">
      <c r="A52" s="1"/>
      <c r="B52" s="1"/>
      <c r="C52" s="1"/>
      <c r="D52" s="1"/>
      <c r="E52" s="1"/>
      <c r="F52" s="1"/>
      <c r="G52" s="1"/>
      <c r="H52" s="1"/>
      <c r="I52" s="1"/>
      <c r="J52" s="1"/>
      <c r="K52" s="1"/>
      <c r="L52" s="1"/>
      <c r="M52" s="1"/>
      <c r="N52" s="1"/>
      <c r="O52" s="1"/>
      <c r="P52" s="1"/>
      <c r="Q52" s="1"/>
      <c r="R52" s="1"/>
      <c r="S52" s="1"/>
      <c r="T52" s="1"/>
      <c r="U52" s="1"/>
      <c r="V52" s="1"/>
      <c r="W52" s="1"/>
      <c r="X52" s="1"/>
      <c r="Y52" s="1"/>
    </row>
    <row r="53" spans="1:25" ht="12.75" customHeight="1">
      <c r="A53" s="1"/>
      <c r="B53" s="1"/>
      <c r="C53" s="1"/>
      <c r="D53" s="1"/>
      <c r="E53" s="1"/>
      <c r="F53" s="1"/>
      <c r="G53" s="1"/>
      <c r="H53" s="1"/>
      <c r="I53" s="1"/>
      <c r="J53" s="1"/>
      <c r="K53" s="1"/>
      <c r="L53" s="1"/>
      <c r="M53" s="1"/>
      <c r="N53" s="1"/>
      <c r="O53" s="1"/>
      <c r="P53" s="1"/>
      <c r="Q53" s="1"/>
      <c r="R53" s="1"/>
      <c r="S53" s="1"/>
      <c r="T53" s="1"/>
      <c r="U53" s="1"/>
      <c r="V53" s="1"/>
      <c r="W53" s="1"/>
      <c r="X53" s="1"/>
      <c r="Y53" s="1"/>
    </row>
    <row r="54" spans="1:25" ht="12.75" customHeight="1">
      <c r="A54" s="1"/>
      <c r="B54" s="1"/>
      <c r="C54" s="1"/>
      <c r="D54" s="1"/>
      <c r="E54" s="1"/>
      <c r="F54" s="1"/>
      <c r="G54" s="1"/>
      <c r="H54" s="1"/>
      <c r="I54" s="1"/>
      <c r="J54" s="1"/>
      <c r="K54" s="1"/>
      <c r="L54" s="1"/>
      <c r="M54" s="1"/>
      <c r="N54" s="1"/>
      <c r="O54" s="1"/>
      <c r="P54" s="1"/>
      <c r="Q54" s="1"/>
      <c r="R54" s="1"/>
      <c r="S54" s="1"/>
      <c r="T54" s="1"/>
      <c r="U54" s="1"/>
      <c r="V54" s="1"/>
      <c r="W54" s="1"/>
      <c r="X54" s="1"/>
      <c r="Y54" s="1"/>
    </row>
    <row r="55" spans="1:25" ht="12.75" customHeight="1">
      <c r="A55" s="1"/>
      <c r="B55" s="1"/>
      <c r="C55" s="1"/>
      <c r="D55" s="1"/>
      <c r="E55" s="1"/>
      <c r="F55" s="1"/>
      <c r="G55" s="1"/>
      <c r="H55" s="1"/>
      <c r="I55" s="1"/>
      <c r="J55" s="1"/>
      <c r="K55" s="1"/>
      <c r="L55" s="1"/>
      <c r="M55" s="1"/>
      <c r="N55" s="1"/>
      <c r="O55" s="1"/>
      <c r="P55" s="1"/>
      <c r="Q55" s="1"/>
      <c r="R55" s="1"/>
      <c r="S55" s="1"/>
      <c r="T55" s="1"/>
      <c r="U55" s="1"/>
      <c r="V55" s="1"/>
      <c r="W55" s="1"/>
      <c r="X55" s="1"/>
      <c r="Y55" s="1"/>
    </row>
    <row r="56" spans="1:25" ht="12.75" customHeight="1">
      <c r="A56" s="1"/>
      <c r="B56" s="1"/>
      <c r="C56" s="1"/>
      <c r="D56" s="1"/>
      <c r="E56" s="1"/>
      <c r="F56" s="1"/>
      <c r="G56" s="1"/>
      <c r="H56" s="1"/>
      <c r="I56" s="1"/>
      <c r="J56" s="1"/>
      <c r="K56" s="1"/>
      <c r="L56" s="1"/>
      <c r="M56" s="1"/>
      <c r="N56" s="1"/>
      <c r="O56" s="1"/>
      <c r="P56" s="1"/>
      <c r="Q56" s="1"/>
      <c r="R56" s="1"/>
      <c r="S56" s="1"/>
      <c r="T56" s="1"/>
      <c r="U56" s="1"/>
      <c r="V56" s="1"/>
      <c r="W56" s="1"/>
      <c r="X56" s="1"/>
      <c r="Y56" s="1"/>
    </row>
    <row r="57" spans="1:25" ht="12.75" customHeight="1">
      <c r="A57" s="1"/>
      <c r="B57" s="1"/>
      <c r="C57" s="1"/>
      <c r="D57" s="1"/>
      <c r="E57" s="1"/>
      <c r="F57" s="1"/>
      <c r="G57" s="1"/>
      <c r="H57" s="1"/>
      <c r="I57" s="1"/>
      <c r="J57" s="1"/>
      <c r="K57" s="1"/>
      <c r="L57" s="1"/>
      <c r="M57" s="1"/>
      <c r="N57" s="1"/>
      <c r="O57" s="1"/>
      <c r="P57" s="1"/>
      <c r="Q57" s="1"/>
      <c r="R57" s="1"/>
      <c r="S57" s="1"/>
      <c r="T57" s="1"/>
      <c r="U57" s="1"/>
      <c r="V57" s="1"/>
      <c r="W57" s="1"/>
      <c r="X57" s="1"/>
      <c r="Y57" s="1"/>
    </row>
    <row r="58" spans="1:25" ht="12.75" customHeight="1">
      <c r="A58" s="1"/>
      <c r="B58" s="1"/>
      <c r="C58" s="1"/>
      <c r="D58" s="1"/>
      <c r="E58" s="1"/>
      <c r="F58" s="1"/>
      <c r="G58" s="1"/>
      <c r="H58" s="1"/>
      <c r="I58" s="1"/>
      <c r="J58" s="1"/>
      <c r="K58" s="1"/>
      <c r="L58" s="1"/>
      <c r="M58" s="1"/>
      <c r="N58" s="1"/>
      <c r="O58" s="1"/>
      <c r="P58" s="1"/>
      <c r="Q58" s="1"/>
      <c r="R58" s="1"/>
      <c r="S58" s="1"/>
      <c r="T58" s="1"/>
      <c r="U58" s="1"/>
      <c r="V58" s="1"/>
      <c r="W58" s="1"/>
      <c r="X58" s="1"/>
      <c r="Y58" s="1"/>
    </row>
    <row r="59" spans="1:25" ht="12.75" customHeight="1">
      <c r="A59" s="1"/>
      <c r="B59" s="1"/>
      <c r="C59" s="1"/>
      <c r="D59" s="1"/>
      <c r="E59" s="1"/>
      <c r="F59" s="1"/>
      <c r="G59" s="1"/>
      <c r="H59" s="1"/>
      <c r="I59" s="1"/>
      <c r="J59" s="1"/>
      <c r="K59" s="1"/>
      <c r="L59" s="1"/>
      <c r="M59" s="1"/>
      <c r="N59" s="1"/>
      <c r="O59" s="1"/>
      <c r="P59" s="1"/>
      <c r="Q59" s="1"/>
      <c r="R59" s="1"/>
      <c r="S59" s="1"/>
      <c r="T59" s="1"/>
      <c r="U59" s="1"/>
      <c r="V59" s="1"/>
      <c r="W59" s="1"/>
      <c r="X59" s="1"/>
      <c r="Y59" s="1"/>
    </row>
    <row r="60" spans="1:25" ht="12.75" customHeight="1">
      <c r="A60" s="1"/>
      <c r="B60" s="1"/>
      <c r="C60" s="1"/>
      <c r="D60" s="1"/>
      <c r="E60" s="1"/>
      <c r="F60" s="1"/>
      <c r="G60" s="1"/>
      <c r="H60" s="1"/>
      <c r="I60" s="1"/>
      <c r="J60" s="1"/>
      <c r="K60" s="1"/>
      <c r="L60" s="1"/>
      <c r="M60" s="1"/>
      <c r="N60" s="1"/>
      <c r="O60" s="1"/>
      <c r="P60" s="1"/>
      <c r="Q60" s="1"/>
      <c r="R60" s="1"/>
      <c r="S60" s="1"/>
      <c r="T60" s="1"/>
      <c r="U60" s="1"/>
      <c r="V60" s="1"/>
      <c r="W60" s="1"/>
      <c r="X60" s="1"/>
      <c r="Y60" s="1"/>
    </row>
    <row r="61" spans="1:25" ht="12.75" customHeight="1">
      <c r="A61" s="1"/>
      <c r="B61" s="1"/>
      <c r="C61" s="1"/>
      <c r="D61" s="1"/>
      <c r="E61" s="1"/>
      <c r="F61" s="1"/>
      <c r="G61" s="1"/>
      <c r="H61" s="1"/>
      <c r="I61" s="1"/>
      <c r="J61" s="1"/>
      <c r="K61" s="1"/>
      <c r="L61" s="1"/>
      <c r="M61" s="1"/>
      <c r="N61" s="1"/>
      <c r="O61" s="1"/>
      <c r="P61" s="1"/>
      <c r="Q61" s="1"/>
      <c r="R61" s="1"/>
      <c r="S61" s="1"/>
      <c r="T61" s="1"/>
      <c r="U61" s="1"/>
      <c r="V61" s="1"/>
      <c r="W61" s="1"/>
      <c r="X61" s="1"/>
      <c r="Y61" s="1"/>
    </row>
    <row r="62" spans="1:25" ht="12.75" customHeight="1">
      <c r="A62" s="1"/>
      <c r="B62" s="1"/>
      <c r="C62" s="1"/>
      <c r="D62" s="1"/>
      <c r="E62" s="1"/>
      <c r="F62" s="1"/>
      <c r="G62" s="1"/>
      <c r="H62" s="1"/>
      <c r="I62" s="1"/>
      <c r="J62" s="1"/>
      <c r="K62" s="1"/>
      <c r="L62" s="1"/>
      <c r="M62" s="1"/>
      <c r="N62" s="1"/>
      <c r="O62" s="1"/>
      <c r="P62" s="1"/>
      <c r="Q62" s="1"/>
      <c r="R62" s="1"/>
      <c r="S62" s="1"/>
      <c r="T62" s="1"/>
      <c r="U62" s="1"/>
      <c r="V62" s="1"/>
      <c r="W62" s="1"/>
      <c r="X62" s="1"/>
      <c r="Y62" s="1"/>
    </row>
    <row r="63" spans="1:25" ht="12.75" customHeight="1">
      <c r="A63" s="1"/>
      <c r="B63" s="1"/>
      <c r="C63" s="1"/>
      <c r="D63" s="1"/>
      <c r="E63" s="1"/>
      <c r="F63" s="1"/>
      <c r="G63" s="1"/>
      <c r="H63" s="1"/>
      <c r="I63" s="1"/>
      <c r="J63" s="1"/>
      <c r="K63" s="1"/>
      <c r="L63" s="1"/>
      <c r="M63" s="1"/>
      <c r="N63" s="1"/>
      <c r="O63" s="1"/>
      <c r="P63" s="1"/>
      <c r="Q63" s="1"/>
      <c r="R63" s="1"/>
      <c r="S63" s="1"/>
      <c r="T63" s="1"/>
      <c r="U63" s="1"/>
      <c r="V63" s="1"/>
      <c r="W63" s="1"/>
      <c r="X63" s="1"/>
      <c r="Y63" s="1"/>
    </row>
    <row r="64" spans="1:25" ht="12.75" customHeight="1">
      <c r="A64" s="1"/>
      <c r="B64" s="1"/>
      <c r="C64" s="1"/>
      <c r="D64" s="1"/>
      <c r="E64" s="1"/>
      <c r="F64" s="1"/>
      <c r="G64" s="1"/>
      <c r="H64" s="1"/>
      <c r="I64" s="1"/>
      <c r="J64" s="1"/>
      <c r="K64" s="1"/>
      <c r="L64" s="1"/>
      <c r="M64" s="1"/>
      <c r="N64" s="1"/>
      <c r="O64" s="1"/>
      <c r="P64" s="1"/>
      <c r="Q64" s="1"/>
      <c r="R64" s="1"/>
      <c r="S64" s="1"/>
      <c r="T64" s="1"/>
      <c r="U64" s="1"/>
      <c r="V64" s="1"/>
      <c r="W64" s="1"/>
      <c r="X64" s="1"/>
      <c r="Y64" s="1"/>
    </row>
    <row r="65" spans="1:25" ht="12.75" customHeight="1">
      <c r="A65" s="1"/>
      <c r="B65" s="1"/>
      <c r="C65" s="1"/>
      <c r="D65" s="1"/>
      <c r="E65" s="1"/>
      <c r="F65" s="1"/>
      <c r="G65" s="1"/>
      <c r="H65" s="1"/>
      <c r="I65" s="1"/>
      <c r="J65" s="1"/>
      <c r="K65" s="1"/>
      <c r="L65" s="1"/>
      <c r="M65" s="1"/>
      <c r="N65" s="1"/>
      <c r="O65" s="1"/>
      <c r="P65" s="1"/>
      <c r="Q65" s="1"/>
      <c r="R65" s="1"/>
      <c r="S65" s="1"/>
      <c r="T65" s="1"/>
      <c r="U65" s="1"/>
      <c r="V65" s="1"/>
      <c r="W65" s="1"/>
      <c r="X65" s="1"/>
      <c r="Y65" s="1"/>
    </row>
    <row r="66" spans="1:25" ht="12.75" customHeight="1">
      <c r="A66" s="1"/>
      <c r="B66" s="1"/>
      <c r="C66" s="1"/>
      <c r="D66" s="1"/>
      <c r="E66" s="1"/>
      <c r="F66" s="1"/>
      <c r="G66" s="1"/>
      <c r="H66" s="1"/>
      <c r="I66" s="1"/>
      <c r="J66" s="1"/>
      <c r="K66" s="1"/>
      <c r="L66" s="1"/>
      <c r="M66" s="1"/>
      <c r="N66" s="1"/>
      <c r="O66" s="1"/>
      <c r="P66" s="1"/>
      <c r="Q66" s="1"/>
      <c r="R66" s="1"/>
      <c r="S66" s="1"/>
      <c r="T66" s="1"/>
      <c r="U66" s="1"/>
      <c r="V66" s="1"/>
      <c r="W66" s="1"/>
      <c r="X66" s="1"/>
      <c r="Y66" s="1"/>
    </row>
    <row r="67" spans="1:25" ht="12.75" customHeight="1">
      <c r="A67" s="1"/>
      <c r="B67" s="1"/>
      <c r="C67" s="1"/>
      <c r="D67" s="1"/>
      <c r="E67" s="1"/>
      <c r="F67" s="1"/>
      <c r="G67" s="1"/>
      <c r="H67" s="1"/>
      <c r="I67" s="1"/>
      <c r="J67" s="1"/>
      <c r="K67" s="1"/>
      <c r="L67" s="1"/>
      <c r="M67" s="1"/>
      <c r="N67" s="1"/>
      <c r="O67" s="1"/>
      <c r="P67" s="1"/>
      <c r="Q67" s="1"/>
      <c r="R67" s="1"/>
      <c r="S67" s="1"/>
      <c r="T67" s="1"/>
      <c r="U67" s="1"/>
      <c r="V67" s="1"/>
      <c r="W67" s="1"/>
      <c r="X67" s="1"/>
      <c r="Y67" s="1"/>
    </row>
    <row r="68" spans="1:25" ht="12.75" customHeight="1">
      <c r="A68" s="1"/>
      <c r="B68" s="1"/>
      <c r="C68" s="1"/>
      <c r="D68" s="1"/>
      <c r="E68" s="1"/>
      <c r="F68" s="1"/>
      <c r="G68" s="1"/>
      <c r="H68" s="1"/>
      <c r="I68" s="1"/>
      <c r="J68" s="1"/>
      <c r="K68" s="1"/>
      <c r="L68" s="1"/>
      <c r="M68" s="1"/>
      <c r="N68" s="1"/>
      <c r="O68" s="1"/>
      <c r="P68" s="1"/>
      <c r="Q68" s="1"/>
      <c r="R68" s="1"/>
      <c r="S68" s="1"/>
      <c r="T68" s="1"/>
      <c r="U68" s="1"/>
      <c r="V68" s="1"/>
      <c r="W68" s="1"/>
      <c r="X68" s="1"/>
      <c r="Y68" s="1"/>
    </row>
    <row r="69" spans="1:25" ht="12.75" customHeight="1">
      <c r="A69" s="1"/>
      <c r="B69" s="1"/>
      <c r="C69" s="1"/>
      <c r="D69" s="1"/>
      <c r="E69" s="1"/>
      <c r="F69" s="1"/>
      <c r="G69" s="1"/>
      <c r="H69" s="1"/>
      <c r="I69" s="1"/>
      <c r="J69" s="1"/>
      <c r="K69" s="1"/>
      <c r="L69" s="1"/>
      <c r="M69" s="1"/>
      <c r="N69" s="1"/>
      <c r="O69" s="1"/>
      <c r="P69" s="1"/>
      <c r="Q69" s="1"/>
      <c r="R69" s="1"/>
      <c r="S69" s="1"/>
      <c r="T69" s="1"/>
      <c r="U69" s="1"/>
      <c r="V69" s="1"/>
      <c r="W69" s="1"/>
      <c r="X69" s="1"/>
      <c r="Y69" s="1"/>
    </row>
    <row r="70" spans="1:25" ht="12.75" customHeight="1">
      <c r="A70" s="1"/>
      <c r="B70" s="1"/>
      <c r="C70" s="1"/>
      <c r="D70" s="1"/>
      <c r="E70" s="1"/>
      <c r="F70" s="1"/>
      <c r="G70" s="1"/>
      <c r="H70" s="1"/>
      <c r="I70" s="1"/>
      <c r="J70" s="1"/>
      <c r="K70" s="1"/>
      <c r="L70" s="1"/>
      <c r="M70" s="1"/>
      <c r="N70" s="1"/>
      <c r="O70" s="1"/>
      <c r="P70" s="1"/>
      <c r="Q70" s="1"/>
      <c r="R70" s="1"/>
      <c r="S70" s="1"/>
      <c r="T70" s="1"/>
      <c r="U70" s="1"/>
      <c r="V70" s="1"/>
      <c r="W70" s="1"/>
      <c r="X70" s="1"/>
      <c r="Y70" s="1"/>
    </row>
    <row r="71" spans="1:25" ht="12.75" customHeight="1">
      <c r="A71" s="1"/>
      <c r="B71" s="1"/>
      <c r="C71" s="1"/>
      <c r="D71" s="1"/>
      <c r="E71" s="1"/>
      <c r="F71" s="1"/>
      <c r="G71" s="1"/>
      <c r="H71" s="1"/>
      <c r="I71" s="1"/>
      <c r="J71" s="1"/>
      <c r="K71" s="1"/>
      <c r="L71" s="1"/>
      <c r="M71" s="1"/>
      <c r="N71" s="1"/>
      <c r="O71" s="1"/>
      <c r="P71" s="1"/>
      <c r="Q71" s="1"/>
      <c r="R71" s="1"/>
      <c r="S71" s="1"/>
      <c r="T71" s="1"/>
      <c r="U71" s="1"/>
      <c r="V71" s="1"/>
      <c r="W71" s="1"/>
      <c r="X71" s="1"/>
      <c r="Y71" s="1"/>
    </row>
    <row r="72" spans="1:25" ht="12.75" customHeight="1">
      <c r="A72" s="1"/>
      <c r="B72" s="1"/>
      <c r="C72" s="1"/>
      <c r="D72" s="1"/>
      <c r="E72" s="1"/>
      <c r="F72" s="1"/>
      <c r="G72" s="1"/>
      <c r="H72" s="1"/>
      <c r="I72" s="1"/>
      <c r="J72" s="1"/>
      <c r="K72" s="1"/>
      <c r="L72" s="1"/>
      <c r="M72" s="1"/>
      <c r="N72" s="1"/>
      <c r="O72" s="1"/>
      <c r="P72" s="1"/>
      <c r="Q72" s="1"/>
      <c r="R72" s="1"/>
      <c r="S72" s="1"/>
      <c r="T72" s="1"/>
      <c r="U72" s="1"/>
      <c r="V72" s="1"/>
      <c r="W72" s="1"/>
      <c r="X72" s="1"/>
      <c r="Y72" s="1"/>
    </row>
    <row r="73" spans="1:25" ht="12.75" customHeight="1">
      <c r="A73" s="1"/>
      <c r="B73" s="1"/>
      <c r="C73" s="1"/>
      <c r="D73" s="1"/>
      <c r="E73" s="1"/>
      <c r="F73" s="1"/>
      <c r="G73" s="1"/>
      <c r="H73" s="1"/>
      <c r="I73" s="1"/>
      <c r="J73" s="1"/>
      <c r="K73" s="1"/>
      <c r="L73" s="1"/>
      <c r="M73" s="1"/>
      <c r="N73" s="1"/>
      <c r="O73" s="1"/>
      <c r="P73" s="1"/>
      <c r="Q73" s="1"/>
      <c r="R73" s="1"/>
      <c r="S73" s="1"/>
      <c r="T73" s="1"/>
      <c r="U73" s="1"/>
      <c r="V73" s="1"/>
      <c r="W73" s="1"/>
      <c r="X73" s="1"/>
      <c r="Y73" s="1"/>
    </row>
    <row r="74" spans="1:25" ht="12.75" customHeight="1">
      <c r="A74" s="1"/>
      <c r="B74" s="1"/>
      <c r="C74" s="1"/>
      <c r="D74" s="1"/>
      <c r="E74" s="1"/>
      <c r="F74" s="1"/>
      <c r="G74" s="1"/>
      <c r="H74" s="1"/>
      <c r="I74" s="1"/>
      <c r="J74" s="1"/>
      <c r="K74" s="1"/>
      <c r="L74" s="1"/>
      <c r="M74" s="1"/>
      <c r="N74" s="1"/>
      <c r="O74" s="1"/>
      <c r="P74" s="1"/>
      <c r="Q74" s="1"/>
      <c r="R74" s="1"/>
      <c r="S74" s="1"/>
      <c r="T74" s="1"/>
      <c r="U74" s="1"/>
      <c r="V74" s="1"/>
      <c r="W74" s="1"/>
      <c r="X74" s="1"/>
      <c r="Y74" s="1"/>
    </row>
    <row r="75" spans="1:25" ht="12.75" customHeight="1">
      <c r="A75" s="1"/>
      <c r="B75" s="1"/>
      <c r="C75" s="1"/>
      <c r="D75" s="1"/>
      <c r="E75" s="1"/>
      <c r="F75" s="1"/>
      <c r="G75" s="1"/>
      <c r="H75" s="1"/>
      <c r="I75" s="1"/>
      <c r="J75" s="1"/>
      <c r="K75" s="1"/>
      <c r="L75" s="1"/>
      <c r="M75" s="1"/>
      <c r="N75" s="1"/>
      <c r="O75" s="1"/>
      <c r="P75" s="1"/>
      <c r="Q75" s="1"/>
      <c r="R75" s="1"/>
      <c r="S75" s="1"/>
      <c r="T75" s="1"/>
      <c r="U75" s="1"/>
      <c r="V75" s="1"/>
      <c r="W75" s="1"/>
      <c r="X75" s="1"/>
      <c r="Y75" s="1"/>
    </row>
    <row r="76" spans="1:25" ht="12.75" customHeight="1">
      <c r="A76" s="1"/>
      <c r="B76" s="1"/>
      <c r="C76" s="1"/>
      <c r="D76" s="1"/>
      <c r="E76" s="1"/>
      <c r="F76" s="1"/>
      <c r="G76" s="1"/>
      <c r="H76" s="1"/>
      <c r="I76" s="1"/>
      <c r="J76" s="1"/>
      <c r="K76" s="1"/>
      <c r="L76" s="1"/>
      <c r="M76" s="1"/>
      <c r="N76" s="1"/>
      <c r="O76" s="1"/>
      <c r="P76" s="1"/>
      <c r="Q76" s="1"/>
      <c r="R76" s="1"/>
      <c r="S76" s="1"/>
      <c r="T76" s="1"/>
      <c r="U76" s="1"/>
      <c r="V76" s="1"/>
      <c r="W76" s="1"/>
      <c r="X76" s="1"/>
      <c r="Y76" s="1"/>
    </row>
    <row r="77" spans="1:25" ht="12.75" customHeight="1">
      <c r="A77" s="1"/>
      <c r="B77" s="1"/>
      <c r="C77" s="1"/>
      <c r="D77" s="1"/>
      <c r="E77" s="1"/>
      <c r="F77" s="1"/>
      <c r="G77" s="1"/>
      <c r="H77" s="1"/>
      <c r="I77" s="1"/>
      <c r="J77" s="1"/>
      <c r="K77" s="1"/>
      <c r="L77" s="1"/>
      <c r="M77" s="1"/>
      <c r="N77" s="1"/>
      <c r="O77" s="1"/>
      <c r="P77" s="1"/>
      <c r="Q77" s="1"/>
      <c r="R77" s="1"/>
      <c r="S77" s="1"/>
      <c r="T77" s="1"/>
      <c r="U77" s="1"/>
      <c r="V77" s="1"/>
      <c r="W77" s="1"/>
      <c r="X77" s="1"/>
      <c r="Y77" s="1"/>
    </row>
    <row r="78" spans="1:25" ht="12.75" customHeight="1">
      <c r="A78" s="1"/>
      <c r="B78" s="1"/>
      <c r="C78" s="1"/>
      <c r="D78" s="1"/>
      <c r="E78" s="1"/>
      <c r="F78" s="1"/>
      <c r="G78" s="1"/>
      <c r="H78" s="1"/>
      <c r="I78" s="1"/>
      <c r="J78" s="1"/>
      <c r="K78" s="1"/>
      <c r="L78" s="1"/>
      <c r="M78" s="1"/>
      <c r="N78" s="1"/>
      <c r="O78" s="1"/>
      <c r="P78" s="1"/>
      <c r="Q78" s="1"/>
      <c r="R78" s="1"/>
      <c r="S78" s="1"/>
      <c r="T78" s="1"/>
      <c r="U78" s="1"/>
      <c r="V78" s="1"/>
      <c r="W78" s="1"/>
      <c r="X78" s="1"/>
      <c r="Y78" s="1"/>
    </row>
    <row r="79" spans="1:25" ht="12.75" customHeight="1">
      <c r="A79" s="1"/>
      <c r="B79" s="1"/>
      <c r="C79" s="1"/>
      <c r="D79" s="1"/>
      <c r="E79" s="1"/>
      <c r="F79" s="1"/>
      <c r="G79" s="1"/>
      <c r="H79" s="1"/>
      <c r="I79" s="1"/>
      <c r="J79" s="1"/>
      <c r="K79" s="1"/>
      <c r="L79" s="1"/>
      <c r="M79" s="1"/>
      <c r="N79" s="1"/>
      <c r="O79" s="1"/>
      <c r="P79" s="1"/>
      <c r="Q79" s="1"/>
      <c r="R79" s="1"/>
      <c r="S79" s="1"/>
      <c r="T79" s="1"/>
      <c r="U79" s="1"/>
      <c r="V79" s="1"/>
      <c r="W79" s="1"/>
      <c r="X79" s="1"/>
      <c r="Y79" s="1"/>
    </row>
    <row r="80" spans="1:25" ht="12.75" customHeight="1">
      <c r="A80" s="1"/>
      <c r="B80" s="1"/>
      <c r="C80" s="1"/>
      <c r="D80" s="1"/>
      <c r="E80" s="1"/>
      <c r="F80" s="1"/>
      <c r="G80" s="1"/>
      <c r="H80" s="1"/>
      <c r="I80" s="1"/>
      <c r="J80" s="1"/>
      <c r="K80" s="1"/>
      <c r="L80" s="1"/>
      <c r="M80" s="1"/>
      <c r="N80" s="1"/>
      <c r="O80" s="1"/>
      <c r="P80" s="1"/>
      <c r="Q80" s="1"/>
      <c r="R80" s="1"/>
      <c r="S80" s="1"/>
      <c r="T80" s="1"/>
      <c r="U80" s="1"/>
      <c r="V80" s="1"/>
      <c r="W80" s="1"/>
      <c r="X80" s="1"/>
      <c r="Y80" s="1"/>
    </row>
    <row r="81" spans="1:25" ht="12.75" customHeight="1">
      <c r="A81" s="1"/>
      <c r="B81" s="1"/>
      <c r="C81" s="1"/>
      <c r="D81" s="1"/>
      <c r="E81" s="1"/>
      <c r="F81" s="1"/>
      <c r="G81" s="1"/>
      <c r="H81" s="1"/>
      <c r="I81" s="1"/>
      <c r="J81" s="1"/>
      <c r="K81" s="1"/>
      <c r="L81" s="1"/>
      <c r="M81" s="1"/>
      <c r="N81" s="1"/>
      <c r="O81" s="1"/>
      <c r="P81" s="1"/>
      <c r="Q81" s="1"/>
      <c r="R81" s="1"/>
      <c r="S81" s="1"/>
      <c r="T81" s="1"/>
      <c r="U81" s="1"/>
      <c r="V81" s="1"/>
      <c r="W81" s="1"/>
      <c r="X81" s="1"/>
      <c r="Y81" s="1"/>
    </row>
    <row r="82" spans="1:25" ht="12.75" customHeight="1">
      <c r="A82" s="1"/>
      <c r="B82" s="1"/>
      <c r="C82" s="1"/>
      <c r="D82" s="1"/>
      <c r="E82" s="1"/>
      <c r="F82" s="1"/>
      <c r="G82" s="1"/>
      <c r="H82" s="1"/>
      <c r="I82" s="1"/>
      <c r="J82" s="1"/>
      <c r="K82" s="1"/>
      <c r="L82" s="1"/>
      <c r="M82" s="1"/>
      <c r="N82" s="1"/>
      <c r="O82" s="1"/>
      <c r="P82" s="1"/>
      <c r="Q82" s="1"/>
      <c r="R82" s="1"/>
      <c r="S82" s="1"/>
      <c r="T82" s="1"/>
      <c r="U82" s="1"/>
      <c r="V82" s="1"/>
      <c r="W82" s="1"/>
      <c r="X82" s="1"/>
      <c r="Y82" s="1"/>
    </row>
    <row r="83" spans="1:25" ht="12.75" customHeight="1">
      <c r="A83" s="1"/>
      <c r="B83" s="1"/>
      <c r="C83" s="1"/>
      <c r="D83" s="1"/>
      <c r="E83" s="1"/>
      <c r="F83" s="1"/>
      <c r="G83" s="1"/>
      <c r="H83" s="1"/>
      <c r="I83" s="1"/>
      <c r="J83" s="1"/>
      <c r="K83" s="1"/>
      <c r="L83" s="1"/>
      <c r="M83" s="1"/>
      <c r="N83" s="1"/>
      <c r="O83" s="1"/>
      <c r="P83" s="1"/>
      <c r="Q83" s="1"/>
      <c r="R83" s="1"/>
      <c r="S83" s="1"/>
      <c r="T83" s="1"/>
      <c r="U83" s="1"/>
      <c r="V83" s="1"/>
      <c r="W83" s="1"/>
      <c r="X83" s="1"/>
      <c r="Y83" s="1"/>
    </row>
    <row r="84" spans="1:25" ht="12.75" customHeight="1">
      <c r="A84" s="1"/>
      <c r="B84" s="1"/>
      <c r="C84" s="1"/>
      <c r="D84" s="1"/>
      <c r="E84" s="1"/>
      <c r="F84" s="1"/>
      <c r="G84" s="1"/>
      <c r="H84" s="1"/>
      <c r="I84" s="1"/>
      <c r="J84" s="1"/>
      <c r="K84" s="1"/>
      <c r="L84" s="1"/>
      <c r="M84" s="1"/>
      <c r="N84" s="1"/>
      <c r="O84" s="1"/>
      <c r="P84" s="1"/>
      <c r="Q84" s="1"/>
      <c r="R84" s="1"/>
      <c r="S84" s="1"/>
      <c r="T84" s="1"/>
      <c r="U84" s="1"/>
      <c r="V84" s="1"/>
      <c r="W84" s="1"/>
      <c r="X84" s="1"/>
      <c r="Y84" s="1"/>
    </row>
    <row r="85" spans="1:25" ht="12.75" customHeight="1">
      <c r="A85" s="1"/>
      <c r="B85" s="1"/>
      <c r="C85" s="1"/>
      <c r="D85" s="1"/>
      <c r="E85" s="1"/>
      <c r="F85" s="1"/>
      <c r="G85" s="1"/>
      <c r="H85" s="1"/>
      <c r="I85" s="1"/>
      <c r="J85" s="1"/>
      <c r="K85" s="1"/>
      <c r="L85" s="1"/>
      <c r="M85" s="1"/>
      <c r="N85" s="1"/>
      <c r="O85" s="1"/>
      <c r="P85" s="1"/>
      <c r="Q85" s="1"/>
      <c r="R85" s="1"/>
      <c r="S85" s="1"/>
      <c r="T85" s="1"/>
      <c r="U85" s="1"/>
      <c r="V85" s="1"/>
      <c r="W85" s="1"/>
      <c r="X85" s="1"/>
      <c r="Y85" s="1"/>
    </row>
    <row r="86" spans="1:25" ht="12.75" customHeight="1">
      <c r="A86" s="1"/>
      <c r="B86" s="1"/>
      <c r="C86" s="1"/>
      <c r="D86" s="1"/>
      <c r="E86" s="1"/>
      <c r="F86" s="1"/>
      <c r="G86" s="1"/>
      <c r="H86" s="1"/>
      <c r="I86" s="1"/>
      <c r="J86" s="1"/>
      <c r="K86" s="1"/>
      <c r="L86" s="1"/>
      <c r="M86" s="1"/>
      <c r="N86" s="1"/>
      <c r="O86" s="1"/>
      <c r="P86" s="1"/>
      <c r="Q86" s="1"/>
      <c r="R86" s="1"/>
      <c r="S86" s="1"/>
      <c r="T86" s="1"/>
      <c r="U86" s="1"/>
      <c r="V86" s="1"/>
      <c r="W86" s="1"/>
      <c r="X86" s="1"/>
      <c r="Y86" s="1"/>
    </row>
    <row r="87" spans="1:25" ht="12.75" customHeight="1">
      <c r="A87" s="1"/>
      <c r="B87" s="1"/>
      <c r="C87" s="1"/>
      <c r="D87" s="1"/>
      <c r="E87" s="1"/>
      <c r="F87" s="1"/>
      <c r="G87" s="1"/>
      <c r="H87" s="1"/>
      <c r="I87" s="1"/>
      <c r="J87" s="1"/>
      <c r="K87" s="1"/>
      <c r="L87" s="1"/>
      <c r="M87" s="1"/>
      <c r="N87" s="1"/>
      <c r="O87" s="1"/>
      <c r="P87" s="1"/>
      <c r="Q87" s="1"/>
      <c r="R87" s="1"/>
      <c r="S87" s="1"/>
      <c r="T87" s="1"/>
      <c r="U87" s="1"/>
      <c r="V87" s="1"/>
      <c r="W87" s="1"/>
      <c r="X87" s="1"/>
      <c r="Y87" s="1"/>
    </row>
    <row r="88" spans="1:25" ht="12.75" customHeight="1">
      <c r="A88" s="1"/>
      <c r="B88" s="1"/>
      <c r="C88" s="1"/>
      <c r="D88" s="1"/>
      <c r="E88" s="1"/>
      <c r="F88" s="1"/>
      <c r="G88" s="1"/>
      <c r="H88" s="1"/>
      <c r="I88" s="1"/>
      <c r="J88" s="1"/>
      <c r="K88" s="1"/>
      <c r="L88" s="1"/>
      <c r="M88" s="1"/>
      <c r="N88" s="1"/>
      <c r="O88" s="1"/>
      <c r="P88" s="1"/>
      <c r="Q88" s="1"/>
      <c r="R88" s="1"/>
      <c r="S88" s="1"/>
      <c r="T88" s="1"/>
      <c r="U88" s="1"/>
      <c r="V88" s="1"/>
      <c r="W88" s="1"/>
      <c r="X88" s="1"/>
      <c r="Y88" s="1"/>
    </row>
    <row r="89" spans="1:25" ht="12.75" customHeight="1">
      <c r="A89" s="1"/>
      <c r="B89" s="1"/>
      <c r="C89" s="1"/>
      <c r="D89" s="1"/>
      <c r="E89" s="1"/>
      <c r="F89" s="1"/>
      <c r="G89" s="1"/>
      <c r="H89" s="1"/>
      <c r="I89" s="1"/>
      <c r="J89" s="1"/>
      <c r="K89" s="1"/>
      <c r="L89" s="1"/>
      <c r="M89" s="1"/>
      <c r="N89" s="1"/>
      <c r="O89" s="1"/>
      <c r="P89" s="1"/>
      <c r="Q89" s="1"/>
      <c r="R89" s="1"/>
      <c r="S89" s="1"/>
      <c r="T89" s="1"/>
      <c r="U89" s="1"/>
      <c r="V89" s="1"/>
      <c r="W89" s="1"/>
      <c r="X89" s="1"/>
      <c r="Y89" s="1"/>
    </row>
    <row r="90" spans="1:25" ht="12.75" customHeight="1">
      <c r="A90" s="1"/>
      <c r="B90" s="1"/>
      <c r="C90" s="1"/>
      <c r="D90" s="1"/>
      <c r="E90" s="1"/>
      <c r="F90" s="1"/>
      <c r="G90" s="1"/>
      <c r="H90" s="1"/>
      <c r="I90" s="1"/>
      <c r="J90" s="1"/>
      <c r="K90" s="1"/>
      <c r="L90" s="1"/>
      <c r="M90" s="1"/>
      <c r="N90" s="1"/>
      <c r="O90" s="1"/>
      <c r="P90" s="1"/>
      <c r="Q90" s="1"/>
      <c r="R90" s="1"/>
      <c r="S90" s="1"/>
      <c r="T90" s="1"/>
      <c r="U90" s="1"/>
      <c r="V90" s="1"/>
      <c r="W90" s="1"/>
      <c r="X90" s="1"/>
      <c r="Y90" s="1"/>
    </row>
    <row r="91" spans="1:25" ht="12.75" customHeight="1">
      <c r="A91" s="1"/>
      <c r="B91" s="1"/>
      <c r="C91" s="1"/>
      <c r="D91" s="1"/>
      <c r="E91" s="1"/>
      <c r="F91" s="1"/>
      <c r="G91" s="1"/>
      <c r="H91" s="1"/>
      <c r="I91" s="1"/>
      <c r="J91" s="1"/>
      <c r="K91" s="1"/>
      <c r="L91" s="1"/>
      <c r="M91" s="1"/>
      <c r="N91" s="1"/>
      <c r="O91" s="1"/>
      <c r="P91" s="1"/>
      <c r="Q91" s="1"/>
      <c r="R91" s="1"/>
      <c r="S91" s="1"/>
      <c r="T91" s="1"/>
      <c r="U91" s="1"/>
      <c r="V91" s="1"/>
      <c r="W91" s="1"/>
      <c r="X91" s="1"/>
      <c r="Y91" s="1"/>
    </row>
    <row r="92" spans="1:25" ht="12.75" customHeight="1">
      <c r="A92" s="1"/>
      <c r="B92" s="1"/>
      <c r="C92" s="1"/>
      <c r="D92" s="1"/>
      <c r="E92" s="1"/>
      <c r="F92" s="1"/>
      <c r="G92" s="1"/>
      <c r="H92" s="1"/>
      <c r="I92" s="1"/>
      <c r="J92" s="1"/>
      <c r="K92" s="1"/>
      <c r="L92" s="1"/>
      <c r="M92" s="1"/>
      <c r="N92" s="1"/>
      <c r="O92" s="1"/>
      <c r="P92" s="1"/>
      <c r="Q92" s="1"/>
      <c r="R92" s="1"/>
      <c r="S92" s="1"/>
      <c r="T92" s="1"/>
      <c r="U92" s="1"/>
      <c r="V92" s="1"/>
      <c r="W92" s="1"/>
      <c r="X92" s="1"/>
      <c r="Y92" s="1"/>
    </row>
    <row r="93" spans="1:25" ht="12.75" customHeight="1">
      <c r="A93" s="1"/>
      <c r="B93" s="1"/>
      <c r="C93" s="1"/>
      <c r="D93" s="1"/>
      <c r="E93" s="1"/>
      <c r="F93" s="1"/>
      <c r="G93" s="1"/>
      <c r="H93" s="1"/>
      <c r="I93" s="1"/>
      <c r="J93" s="1"/>
      <c r="K93" s="1"/>
      <c r="L93" s="1"/>
      <c r="M93" s="1"/>
      <c r="N93" s="1"/>
      <c r="O93" s="1"/>
      <c r="P93" s="1"/>
      <c r="Q93" s="1"/>
      <c r="R93" s="1"/>
      <c r="S93" s="1"/>
      <c r="T93" s="1"/>
      <c r="U93" s="1"/>
      <c r="V93" s="1"/>
      <c r="W93" s="1"/>
      <c r="X93" s="1"/>
      <c r="Y93" s="1"/>
    </row>
    <row r="94" spans="1:25" ht="12.75" customHeight="1">
      <c r="A94" s="1"/>
      <c r="B94" s="1"/>
      <c r="C94" s="1"/>
      <c r="D94" s="1"/>
      <c r="E94" s="1"/>
      <c r="F94" s="1"/>
      <c r="G94" s="1"/>
      <c r="H94" s="1"/>
      <c r="I94" s="1"/>
      <c r="J94" s="1"/>
      <c r="K94" s="1"/>
      <c r="L94" s="1"/>
      <c r="M94" s="1"/>
      <c r="N94" s="1"/>
      <c r="O94" s="1"/>
      <c r="P94" s="1"/>
      <c r="Q94" s="1"/>
      <c r="R94" s="1"/>
      <c r="S94" s="1"/>
      <c r="T94" s="1"/>
      <c r="U94" s="1"/>
      <c r="V94" s="1"/>
      <c r="W94" s="1"/>
      <c r="X94" s="1"/>
      <c r="Y94" s="1"/>
    </row>
    <row r="95" spans="1:25" ht="12.75" customHeight="1">
      <c r="A95" s="1"/>
      <c r="B95" s="1"/>
      <c r="C95" s="1"/>
      <c r="D95" s="1"/>
      <c r="E95" s="1"/>
      <c r="F95" s="1"/>
      <c r="G95" s="1"/>
      <c r="H95" s="1"/>
      <c r="I95" s="1"/>
      <c r="J95" s="1"/>
      <c r="K95" s="1"/>
      <c r="L95" s="1"/>
      <c r="M95" s="1"/>
      <c r="N95" s="1"/>
      <c r="O95" s="1"/>
      <c r="P95" s="1"/>
      <c r="Q95" s="1"/>
      <c r="R95" s="1"/>
      <c r="S95" s="1"/>
      <c r="T95" s="1"/>
      <c r="U95" s="1"/>
      <c r="V95" s="1"/>
      <c r="W95" s="1"/>
      <c r="X95" s="1"/>
      <c r="Y95" s="1"/>
    </row>
    <row r="96" spans="1:25" ht="12.75" customHeight="1">
      <c r="A96" s="1"/>
      <c r="B96" s="1"/>
      <c r="C96" s="1"/>
      <c r="D96" s="1"/>
      <c r="E96" s="1"/>
      <c r="F96" s="1"/>
      <c r="G96" s="1"/>
      <c r="H96" s="1"/>
      <c r="I96" s="1"/>
      <c r="J96" s="1"/>
      <c r="K96" s="1"/>
      <c r="L96" s="1"/>
      <c r="M96" s="1"/>
      <c r="N96" s="1"/>
      <c r="O96" s="1"/>
      <c r="P96" s="1"/>
      <c r="Q96" s="1"/>
      <c r="R96" s="1"/>
      <c r="S96" s="1"/>
      <c r="T96" s="1"/>
      <c r="U96" s="1"/>
      <c r="V96" s="1"/>
      <c r="W96" s="1"/>
      <c r="X96" s="1"/>
      <c r="Y96" s="1"/>
    </row>
    <row r="97" spans="1:25" ht="12.75" customHeight="1">
      <c r="A97" s="1"/>
      <c r="B97" s="1"/>
      <c r="C97" s="1"/>
      <c r="D97" s="1"/>
      <c r="E97" s="1"/>
      <c r="F97" s="1"/>
      <c r="G97" s="1"/>
      <c r="H97" s="1"/>
      <c r="I97" s="1"/>
      <c r="J97" s="1"/>
      <c r="K97" s="1"/>
      <c r="L97" s="1"/>
      <c r="M97" s="1"/>
      <c r="N97" s="1"/>
      <c r="O97" s="1"/>
      <c r="P97" s="1"/>
      <c r="Q97" s="1"/>
      <c r="R97" s="1"/>
      <c r="S97" s="1"/>
      <c r="T97" s="1"/>
      <c r="U97" s="1"/>
      <c r="V97" s="1"/>
      <c r="W97" s="1"/>
      <c r="X97" s="1"/>
      <c r="Y97" s="1"/>
    </row>
    <row r="98" spans="1:25" ht="12.75" customHeight="1">
      <c r="A98" s="1"/>
      <c r="B98" s="1"/>
      <c r="C98" s="1"/>
      <c r="D98" s="1"/>
      <c r="E98" s="1"/>
      <c r="F98" s="1"/>
      <c r="G98" s="1"/>
      <c r="H98" s="1"/>
      <c r="I98" s="1"/>
      <c r="J98" s="1"/>
      <c r="K98" s="1"/>
      <c r="L98" s="1"/>
      <c r="M98" s="1"/>
      <c r="N98" s="1"/>
      <c r="O98" s="1"/>
      <c r="P98" s="1"/>
      <c r="Q98" s="1"/>
      <c r="R98" s="1"/>
      <c r="S98" s="1"/>
      <c r="T98" s="1"/>
      <c r="U98" s="1"/>
      <c r="V98" s="1"/>
      <c r="W98" s="1"/>
      <c r="X98" s="1"/>
      <c r="Y98" s="1"/>
    </row>
    <row r="99" spans="1:25" ht="12.75" customHeight="1">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2.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2.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2.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2.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2.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row r="1006" spans="1:25" ht="12.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row>
  </sheetData>
  <mergeCells count="18">
    <mergeCell ref="I33:K33"/>
    <mergeCell ref="H29:I29"/>
    <mergeCell ref="I8:I9"/>
    <mergeCell ref="J8:J9"/>
    <mergeCell ref="A8:A9"/>
    <mergeCell ref="H8:H9"/>
    <mergeCell ref="E8:E9"/>
    <mergeCell ref="B8:B9"/>
    <mergeCell ref="D8:D9"/>
    <mergeCell ref="C8:C9"/>
    <mergeCell ref="I32:K32"/>
    <mergeCell ref="G8:G9"/>
    <mergeCell ref="F8:F9"/>
    <mergeCell ref="H28:I28"/>
    <mergeCell ref="A1:J2"/>
    <mergeCell ref="G7:J7"/>
    <mergeCell ref="B5:J5"/>
    <mergeCell ref="B4:J4"/>
  </mergeCells>
  <printOptions horizontalCentered="1" verticalCentered="1"/>
  <pageMargins left="0.31496062992125984" right="0.31496062992125984" top="0.35433070866141736" bottom="0.35433070866141736" header="0.31496062992125984" footer="0.31496062992125984"/>
  <pageSetup paperSize="14" scale="40" orientation="landscape" r:id="rId1"/>
  <rowBreaks count="2" manualBreakCount="2">
    <brk id="14" max="9" man="1"/>
    <brk id="18" max="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Comunicacion</vt:lpstr>
      <vt:lpstr>Clubes y talleres</vt:lpstr>
      <vt:lpstr>Talleres y clubes</vt:lpstr>
      <vt:lpstr>COMUNICACIONES 2016</vt:lpstr>
      <vt:lpstr>Hoja1</vt:lpstr>
      <vt:lpstr>PLAN 2016</vt:lpstr>
      <vt:lpstr>'PLAN 2016'!Área_de_impresión</vt:lpstr>
      <vt:lpstr>'PLAN 2016'!Títulos_a_imprimir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 Delgado</dc:creator>
  <cp:lastModifiedBy>sig</cp:lastModifiedBy>
  <cp:lastPrinted>2016-03-15T16:37:37Z</cp:lastPrinted>
  <dcterms:created xsi:type="dcterms:W3CDTF">2016-03-11T19:30:26Z</dcterms:created>
  <dcterms:modified xsi:type="dcterms:W3CDTF">2017-02-17T15:32:37Z</dcterms:modified>
</cp:coreProperties>
</file>