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drawings/drawing4.xml" ContentType="application/vnd.openxmlformats-officedocument.drawing+xml"/>
  <Override PartName="/xl/embeddings/oleObject4.bin" ContentType="application/vnd.openxmlformats-officedocument.oleObject"/>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autoCompressPictures="0"/>
  <bookViews>
    <workbookView xWindow="0" yWindow="120" windowWidth="20490" windowHeight="7635" tabRatio="382" firstSheet="5" activeTab="5"/>
  </bookViews>
  <sheets>
    <sheet name="Artes Plásticas" sheetId="1" state="hidden" r:id="rId1"/>
    <sheet name="Produccion" sheetId="7" state="hidden" r:id="rId2"/>
    <sheet name="Comunicacion" sheetId="4" state="hidden" r:id="rId3"/>
    <sheet name="Clubes y talleres" sheetId="5" state="hidden" r:id="rId4"/>
    <sheet name="Hoja1" sheetId="3" state="hidden" r:id="rId5"/>
    <sheet name="Oficina Asesora Juridica" sheetId="13" r:id="rId6"/>
  </sheets>
  <externalReferences>
    <externalReference r:id="rId7"/>
  </externalReferences>
  <definedNames>
    <definedName name="_xlnm._FilterDatabase" localSheetId="0" hidden="1">'Artes Plásticas'!$A$5:$N$9</definedName>
    <definedName name="_xlnm._FilterDatabase" localSheetId="3" hidden="1">'Clubes y talleres'!$A$5:$N$9</definedName>
    <definedName name="_xlnm._FilterDatabase" localSheetId="2" hidden="1">Comunicacion!$A$5:$N$9</definedName>
    <definedName name="_xlnm._FilterDatabase" localSheetId="5" hidden="1">'Oficina Asesora Juridica'!$A$7:$AY$25</definedName>
    <definedName name="_xlnm.Print_Area" localSheetId="0">'Artes Plásticas'!$A$1:$N$29</definedName>
    <definedName name="_xlnm.Print_Area" localSheetId="3">'Clubes y talleres'!$A$1:$N$20</definedName>
    <definedName name="_xlnm.Print_Area" localSheetId="2">Comunicacion!$A$1:$N$27</definedName>
    <definedName name="_xlnm.Print_Titles" localSheetId="0">'Artes Plásticas'!$7:$8</definedName>
    <definedName name="_xlnm.Print_Titles" localSheetId="3">'Clubes y talleres'!$7:$7</definedName>
    <definedName name="_xlnm.Print_Titles" localSheetId="2">Comunicacion!$7:$7</definedName>
  </definedNames>
  <calcPr calcId="144525"/>
</workbook>
</file>

<file path=xl/calcChain.xml><?xml version="1.0" encoding="utf-8"?>
<calcChain xmlns="http://schemas.openxmlformats.org/spreadsheetml/2006/main">
  <c r="AM9" i="13" l="1"/>
  <c r="AM19" i="13"/>
  <c r="AM8" i="13"/>
  <c r="AM25" i="13"/>
  <c r="AM23" i="13"/>
  <c r="AM22" i="13"/>
  <c r="AM21" i="13"/>
  <c r="AM17" i="13"/>
  <c r="AM16" i="13"/>
  <c r="AM15" i="13"/>
  <c r="AM14" i="13"/>
  <c r="AM13" i="13"/>
  <c r="AM12" i="13"/>
  <c r="AM11" i="13"/>
  <c r="AM10" i="13"/>
  <c r="AM20" i="13"/>
  <c r="AM18" i="13"/>
  <c r="AH9" i="13"/>
  <c r="AH10" i="13"/>
  <c r="AH11" i="13"/>
  <c r="AH12" i="13"/>
  <c r="AH13" i="13"/>
  <c r="AH14" i="13"/>
  <c r="AH15" i="13"/>
  <c r="AH16" i="13"/>
  <c r="AH17" i="13"/>
  <c r="AH18" i="13"/>
  <c r="AH19" i="13"/>
  <c r="AH20" i="13"/>
  <c r="AH21" i="13"/>
  <c r="AH22" i="13"/>
  <c r="AH23" i="13"/>
  <c r="AH24" i="13"/>
  <c r="AH25" i="13"/>
  <c r="AH8" i="13"/>
  <c r="AY9" i="13"/>
  <c r="AY10" i="13"/>
  <c r="AY11" i="13"/>
  <c r="AY12" i="13"/>
  <c r="AY13" i="13"/>
  <c r="AY14" i="13"/>
  <c r="AY15" i="13"/>
  <c r="AY16" i="13"/>
  <c r="AY17" i="13"/>
  <c r="AY18" i="13"/>
  <c r="AY19" i="13"/>
  <c r="AY20" i="13"/>
  <c r="AY21" i="13"/>
  <c r="AY22" i="13"/>
  <c r="AY23" i="13"/>
  <c r="AY24" i="13"/>
  <c r="AY25" i="13"/>
  <c r="AY8" i="13"/>
  <c r="AE9" i="13"/>
  <c r="AF9" i="13"/>
  <c r="AG9" i="13"/>
  <c r="AE10" i="13"/>
  <c r="AF10" i="13"/>
  <c r="AG10" i="13"/>
  <c r="AE11" i="13"/>
  <c r="AF11" i="13"/>
  <c r="AG11" i="13"/>
  <c r="AE12" i="13"/>
  <c r="AF12" i="13"/>
  <c r="AG12" i="13"/>
  <c r="AE13" i="13"/>
  <c r="AF13" i="13"/>
  <c r="AG13" i="13"/>
  <c r="AE14" i="13"/>
  <c r="AF14" i="13"/>
  <c r="AG14" i="13"/>
  <c r="AE15" i="13"/>
  <c r="AF15" i="13"/>
  <c r="AG15" i="13"/>
  <c r="AE16" i="13"/>
  <c r="AF16" i="13"/>
  <c r="AG16" i="13"/>
  <c r="AE17" i="13"/>
  <c r="AF17" i="13"/>
  <c r="AG17" i="13"/>
  <c r="AE18" i="13"/>
  <c r="AF18" i="13"/>
  <c r="AG18" i="13"/>
  <c r="AE19" i="13"/>
  <c r="AF19" i="13"/>
  <c r="AG19" i="13"/>
  <c r="AE20" i="13"/>
  <c r="AF20" i="13"/>
  <c r="AG20" i="13"/>
  <c r="AE21" i="13"/>
  <c r="AF21" i="13"/>
  <c r="AG21" i="13"/>
  <c r="AE22" i="13"/>
  <c r="AF22" i="13"/>
  <c r="AG22" i="13"/>
  <c r="AE23" i="13"/>
  <c r="AF23" i="13"/>
  <c r="AG23" i="13"/>
  <c r="AE24" i="13"/>
  <c r="AF24" i="13"/>
  <c r="AG24" i="13"/>
  <c r="AE25" i="13"/>
  <c r="AF25" i="13"/>
  <c r="AG25" i="13"/>
  <c r="AG8" i="13"/>
  <c r="AF8" i="13"/>
  <c r="AE8" i="13"/>
</calcChain>
</file>

<file path=xl/sharedStrings.xml><?xml version="1.0" encoding="utf-8"?>
<sst xmlns="http://schemas.openxmlformats.org/spreadsheetml/2006/main" count="1121" uniqueCount="430">
  <si>
    <t>Desarrollar y fomentar prácticas artísticas y proyectos creativos, promover la cultura política ciudadana, mantener una oferta cultural permanente de calidad e impulsar procesos participativos que vinculen tanto a los actores del campo artístico como a la ciudadanía en el ejercicio de los derechos culturales en el Distrito Capital.</t>
  </si>
  <si>
    <t>En el año 2020 la Fundación Gilberto Alzate Avendaño habrá consolidado su liderazgo y será un referente cultural y artístico por la calidad, originalidad y pertinencia de sus propuestas, proyectos y servicios orientados a consolidar el centro histórico como una de las principales centralidades culturales del Distrito Capital.</t>
  </si>
  <si>
    <t>Indicadores</t>
  </si>
  <si>
    <t>MISIÓN FUGA:</t>
  </si>
  <si>
    <t>VISIÓN FUGA:</t>
  </si>
  <si>
    <t>DEPENDENCIA:</t>
  </si>
  <si>
    <t>GERENCIA DE ARTES PLÁSTICAS Y VISUALES</t>
  </si>
  <si>
    <t>Responsables</t>
  </si>
  <si>
    <t>FUNCIONES DE LA DEPENDENCIA:</t>
  </si>
  <si>
    <t>Plazo de ejecución</t>
  </si>
  <si>
    <t xml:space="preserve">                                       PLAN DE ACCIÓN POR DEPENDENCIAS FUGA 2014</t>
  </si>
  <si>
    <t>Aprobó:</t>
  </si>
  <si>
    <t>Actividad</t>
  </si>
  <si>
    <t>Meta</t>
  </si>
  <si>
    <t>Descripción del cumplimiento</t>
  </si>
  <si>
    <t>1. Crear y consolidar espacios para la promoción y el fomento de las prácticas artísticas, mediante el otorgamiento de estímulos y la construcción de proyectos especiales creativos en las diferentes áreas.</t>
  </si>
  <si>
    <t>2. Desarrollar proyectos de investigación y curaduría histórica que contribuyan a la recuperación de la memoria del arte en Colombia, conservar y enriquecer su propia colección artística y darle apropiada visibilidad y difusión.</t>
  </si>
  <si>
    <t>3. Promover el conocimiento de la historia y actualidad política colombiana y propiciar el debate en torno a los diversos temas de interés ciudadano.</t>
  </si>
  <si>
    <t>4. Adecuar y mantener las instalaciones físicas y la infraestructura técnica para acoger y servir apropiadamente a los usuarios y contribuir a la preservación y promoción de los valores culturales y patrimoniales del centro histórico.</t>
  </si>
  <si>
    <t>5. Promover el fortalecimiento institucional a través de procesos de mejoramiento interno y desarrollo del talento humano a fin de cumplir satisfactoriamente la misión de la entidad.</t>
  </si>
  <si>
    <t>6. Prestar servicios de calidad en función de las necesidades y requisitos de los usuarios.</t>
  </si>
  <si>
    <t>OBJETIVOS ESTRATEGICOS</t>
  </si>
  <si>
    <t>METAS INSTITUCIONALES</t>
  </si>
  <si>
    <t>Apoyar el desarrollo de 1 corredor cultural y recreativo</t>
  </si>
  <si>
    <t>Apoyar 58 iniciativas y acciones de reconocimiento de las expresiones culturales diversas mediante estimulos, apoyos y alianzas con organizaciones de grupos poblacionales y sectores sociales y etarios</t>
  </si>
  <si>
    <t>Realizar 4 de acciones afirmativas dirigidas a las poblaciones diversas de la ciudad con enfoque intercultura</t>
  </si>
  <si>
    <t>Beneficiar 1,400 asistentes con espacios de debate público en temas de interés ciudadano</t>
  </si>
  <si>
    <t>Beneficiar 2,600 personas con el servicio de biblioteca especializada en historia política de Colombia</t>
  </si>
  <si>
    <t>Lograr 1,196,000 asistencias a la oferta pública de personas en condiciones de equidad, inclusión y no segregación</t>
  </si>
  <si>
    <t>Beneficiar 15 iniciativas y espacios juveniles priorizando jóvenes en condición de vulnerabilidad</t>
  </si>
  <si>
    <t>Realizar 1 evento de debate público en torno a la transparencia, la probidad, la prevención de la corrupción y la cultura de la legalidad</t>
  </si>
  <si>
    <t>Diseñar, implementar y mantener en un 100 % el sistema integrado de gestión en atención a la NTDSIG001:2011</t>
  </si>
  <si>
    <t>Dotar, adecuar y/o mantener el 100 % de la infraestructura física, técnica e informática</t>
  </si>
  <si>
    <t>PROCESOS</t>
  </si>
  <si>
    <t>Planeación estratégica</t>
  </si>
  <si>
    <t>Comunicación</t>
  </si>
  <si>
    <t>Fomento de prácticas artísticas y culturales</t>
  </si>
  <si>
    <t>Circulación y apropiación de prácticas artísticas y culturales</t>
  </si>
  <si>
    <t>Asesoría jurídica</t>
  </si>
  <si>
    <t>Contratación</t>
  </si>
  <si>
    <t>Análisis y seguimiento financiero</t>
  </si>
  <si>
    <t>Desarrollo del talento humano</t>
  </si>
  <si>
    <t>Gestión informática</t>
  </si>
  <si>
    <t>Administración de bienes y equipos</t>
  </si>
  <si>
    <t>Gestión documental</t>
  </si>
  <si>
    <t>Control a la gestión</t>
  </si>
  <si>
    <t>Evaluación a la gestión</t>
  </si>
  <si>
    <t>Apoyar 5 acciones de encuentro intercultural entre poblaciones diversas de la ciudad</t>
  </si>
  <si>
    <t>Lograr 1,196,000 asistencias a la oferta pública de personas en condiciones de equidad, inclusión y no segregación.</t>
  </si>
  <si>
    <t>Realizar una evaluación de la gestión de los proyectos Plataforma Bogotá, El Parqueadero y el Programa Distrital de Estímulos de la Fundación Gilberto Alzate Avendaño.</t>
  </si>
  <si>
    <t>Número de estímulos otorgados /  número de estímulos programados.</t>
  </si>
  <si>
    <t>Recursos previstos en el Plan Anual de Adquisiciones</t>
  </si>
  <si>
    <t>Subdirector Operativo</t>
  </si>
  <si>
    <t>Número de actividades realizadas en Plataforma / Número de actividades programadas
Club de electrónica constituido
Club de Hacktividad constituido</t>
  </si>
  <si>
    <t>Número de exposiciones realizadas / Número de exposiciones programadas</t>
  </si>
  <si>
    <t>Realizar 7 exposiciones artísticas en la sede de la FUGA</t>
  </si>
  <si>
    <t>Número de actividades realizadas en CABEZAderatón / Número de actividades programadas
Número de residencias implementadas / Número de residencias proyectadas</t>
  </si>
  <si>
    <t>Concurso para realizar intervenciones artísticas en las vitrinas lanzado
Número de exposiciones en vitrinas / Número de artistas seleccionados por concuros</t>
  </si>
  <si>
    <t>Realizar 1 exposición «Le Corbusier en el río Medellín. Arte, fantasía proyectual y arquitectura imaginaria en las obras del Grupo Utopía (1979-2009)»</t>
  </si>
  <si>
    <t>Realizar en la sede de la FUGA las exposiciones que hayan circulado en el exterior y desarrollar actividades de intercambio en el marco de Programa de internacionalización del arte colombiano.</t>
  </si>
  <si>
    <t>Realizar 2 exposiciones que hayan circulado en el exterior (incluidas en las 7 de la programación de exposiciones)</t>
  </si>
  <si>
    <t>Entregar a la Imprenta Distrital los PDF definitivos de 4 revistas Errata#
Implementar la página web de la revista
Llevar a cabo 2 coloquios Errata#
Gestionar la participación de la revista Errata# en 1 evento internacional
Dirigir y coordinar 1 proyecto curatorial de revistas en América Latina</t>
  </si>
  <si>
    <t>Número de PDF de la revista entregados a la Imprenta Distrital / Número de PDF proyectados
Página web de la revista desarrollada y en funcionamiento
Número de coloquios Errata# realizados / Número de coloquios programados
Número de eventos internacionales en los que participa Errata# / Número de eventos internacionales programados
Número de proyectos curatoriales de revistas dirigidos y coodinados / Número de proyectos curatoriales programados</t>
  </si>
  <si>
    <t>Número de actividades del Programa de Formación / Número de actividades programadas</t>
  </si>
  <si>
    <t>Número de PDF de las publicaciones entregados a la Imprenta Distrital / Número de PDF proyectados</t>
  </si>
  <si>
    <t>Subdirector Operativo
Profesional Especializado Gerencia de Artes Plásticas</t>
  </si>
  <si>
    <t>Subdirector Operativo
Profesional Universitario Gerencia de Artes Plásticas</t>
  </si>
  <si>
    <t>Subdirector Operativo
Profesional Especializado Plataforma Bogotá</t>
  </si>
  <si>
    <t>Subdirector Operativo
Profesional Especializado Gerencia de Artes Plásticas
Técnico Operativo</t>
  </si>
  <si>
    <t>Subdirector Operativo
Profesional Universitario Gerencia de Artes Plásticas
Técnico Operativo</t>
  </si>
  <si>
    <t>Número de actividades transversales desarrolladas entre las gerencias / Número de actividades transversales proyectadas</t>
  </si>
  <si>
    <t>Subdirector Operativo
Equipo de la Gerencia</t>
  </si>
  <si>
    <t>Mecanismo de verificación</t>
  </si>
  <si>
    <t>Resoluciones de concursos</t>
  </si>
  <si>
    <t>Número de actividades desarrolladas en EL Parqueadero / Número de actividades programadas</t>
  </si>
  <si>
    <t>Programación mensual
Informes de la Gerencia
Registros de asistencia</t>
  </si>
  <si>
    <t>Portal tecnológico funcionando
Informes de la Gerencia</t>
  </si>
  <si>
    <t>Resolución del concurso</t>
  </si>
  <si>
    <t>Solicitudes de impresión a la Imprenta Distrital y archivos PDF</t>
  </si>
  <si>
    <t>Solicitudes de impresión a la Imprenta Distrital y archivos PDF
Página web en funcionamiento 
Programación mensual
Informes de la Gerencia
Registros de asistencia</t>
  </si>
  <si>
    <t>Realizar 9 convocatorias del Programa Distrital de Estímulos.</t>
  </si>
  <si>
    <t>Realizar 5 laboratorios, 1 espacio en residencia y 2 muestras en El Parqueadero.</t>
  </si>
  <si>
    <t>Consolidar la infraestructura tecnológica de la Estación CKWEB. Imagen y sonido, e implementar una programación online.</t>
  </si>
  <si>
    <t>Dinamizar el proyecto Vitrina de Arte en centros comerciales a través del Programa de Estímulos y darle continuidad a la programación de exposiciones.</t>
  </si>
  <si>
    <t>Dar continuidad y fortalecer la internacionalización de la revista Errata#.</t>
  </si>
  <si>
    <t>Realizar la producción editorial de 5 publicaciones transversales a los programas de la Gerencia.</t>
  </si>
  <si>
    <t>Coordinar la realización de la exposicion resultante del concurso VI Premio de Curaduría Histórica del Programa de Investigación del Arte Colombiano.</t>
  </si>
  <si>
    <t>Desarrollo de proyectos transversales entre las dos gerencias de la FUGA.</t>
  </si>
  <si>
    <t>Alcanzar 2 actividades transversales entre las gerencias.</t>
  </si>
  <si>
    <t>Entregar a la Imprenta Distrital los PDF definitivos de 5 publicaciones.</t>
  </si>
  <si>
    <t>Otorgar 46 estímulos en el Programa Distrital de Estímulos (incluye concursos y jurados).</t>
  </si>
  <si>
    <t>Llevar a cabo la programación del proyecto El Parqueadero del Programa de creaciòn y experimentación.</t>
  </si>
  <si>
    <t>Realizar 20 actividades entre laboratorios, conferencias, talleres, etc.
Constituir 1 club de electrónica
Programar 1 encuentro de activistas digitales</t>
  </si>
  <si>
    <t>Llevar a cabo la programación de exposiciones en la sede de la FUGA.</t>
  </si>
  <si>
    <t>Llevar a cabo la programación del proyecto Plataforma Bogotá: laboratorio de arte, ciencia y tecnología, del Programa de Creaciòn y Experimentación.</t>
  </si>
  <si>
    <t>Realizar 5 actividades en CABEZAderatón.
Implementar 1 residencia para la activación del proyecto CABEZAderatón.</t>
  </si>
  <si>
    <t>Desarrollar 1 portal tecnológico para el proyecto CKWEB
Producir 20 programas
Realizar el registro y transmisión de 4 actividades de debate de la FUGA
Llevar a cabo las transmisiones del Sistema Distrital de Arte, Cultura y Patrimonio</t>
  </si>
  <si>
    <t>Portal tecnológico desarrollado y en funcionamiento
Número de programas realizados / Número de programas proyectados
Número de registros y transmisiones de actividades de debate / Número de registros y transmisiones programados
Número de transmisiones del Sistema Distrital de Cultura / Número de sesiones del Sistema Distrital de Arte, Cultura y Patrimonio solicitadas por la SCRD</t>
  </si>
  <si>
    <t>Lanzar 1 concurso dirigido a la realización de intervenciones artísticas en las vitrinas de arte.
Llevar a cabo los ciclos de exposiciones en las vitrinas con los artistas seleccionados por concurso</t>
  </si>
  <si>
    <t>Realizar actividades como conferencias, visitas guiadas, laboratorios, talleres de formación en los distintos espacios de la FUGA.</t>
  </si>
  <si>
    <t xml:space="preserve">Llevar a cabo las actividades transversales del Programa de Formación. </t>
  </si>
  <si>
    <t>Llevar a cabo la programación del proyecto CABEZAderatón y una residencia para la activación  del espacio.</t>
  </si>
  <si>
    <t>Conformar un comité asesor de Plataforma Bogotá.</t>
  </si>
  <si>
    <t>Instalar un comité asesor de Plataforma Bogota.</t>
  </si>
  <si>
    <t>Comité asesor conformado.</t>
  </si>
  <si>
    <t>Documento elaborado sobre el redireccionamiento de los proyectos Plataforma Bogotá, El Parqueadero y el Programa Distrital de Estímulos.</t>
  </si>
  <si>
    <t>Elaborar un documento estratégico para el redireccionamiento de los proyectos Plataforma Bogotá, El Parqueadero y el Programa Distrital de Estímulos.</t>
  </si>
  <si>
    <t>Comité asesor instalado</t>
  </si>
  <si>
    <t>Medio de verificación</t>
  </si>
  <si>
    <t>1. Crear y consolidar espacios para la promoción y el fomento de las prácticas artísticas, mediante el otorgamiento de estímulos y la construcción de proyectos especiales creativos en las diferentes áreas.
3. Promover el conocimiento de la historia y actualidad política colombiana y propiciar el debate en torno a los diversos temas de interés ciudadano.</t>
  </si>
  <si>
    <t>Apoyar 58 iniciativas y acciones de reconocimiento de las expresiones culturales diversas mediante estimulos, apoyos y alianzas con organizaciones de grupos poblacionales y sectores sociales y etarios
Realizar 4 de acciones afirmativas dirigidas a las poblaciones diversas de la ciudad con enfoque intercultura
Apoyar 5 acciones de encuentro intercultural entre poblaciones diversas de la ciudad
Apoyar el desarrollo de 1 corredor cultural y recreativo
Lograr 1,196,000 asistencias a la oferta pública de personas en condiciones de equidad, inclusión y no segregación
Apoyar 860 iniciativas mediante estímulos y alianzas
Beneficiar 15 iniciativas y espacios juveniles priorizando jóvenes en condición de vulnerabilidad
Beneficiar 2,600 personas con el servicio de biblioteca especializada en historia política de Colombia 
Beneficiar 1,400 asistentes con espacios de debate público en temas de interés ciudadano</t>
  </si>
  <si>
    <t xml:space="preserve">Comunicación </t>
  </si>
  <si>
    <t>Actualizar diariamente la página web de la FUGA  con las distintas actividades que allíse realizan</t>
  </si>
  <si>
    <t>Alcanzar un promedio mensual de 6000 visitas y 3950 visitantes únicos  en la página web</t>
  </si>
  <si>
    <t>Número de visitas promedio mensual en la página web</t>
  </si>
  <si>
    <t>Google Analytics</t>
  </si>
  <si>
    <t xml:space="preserve">Diciembre de 2014 </t>
  </si>
  <si>
    <t>Recurso humano del área de comunicaciones</t>
  </si>
  <si>
    <t>Jefe de prensa
Editor web</t>
  </si>
  <si>
    <t>Realizar y enviar a bases de datos periodistas boletines de prensa y mantener contacto con periodistas</t>
  </si>
  <si>
    <t>Alcanzar un promedio de 70 publicaciones mensuales en medios de comunicación</t>
  </si>
  <si>
    <t>Promedio mensual de apariciones en medios de comunicación</t>
  </si>
  <si>
    <t>Informe de monitoreo de medios</t>
  </si>
  <si>
    <t>Jefe de prensa</t>
  </si>
  <si>
    <t xml:space="preserve">Divulgar eventos y noticias de la FUGA a través de redes sociales </t>
  </si>
  <si>
    <t>Estadisticas de Facebook
Twittercounter.com
Twitstats.com</t>
  </si>
  <si>
    <t xml:space="preserve">
Jefe de prensa
Editor web</t>
  </si>
  <si>
    <t>Publicar avisos de prensa de los eventos de la FUGA</t>
  </si>
  <si>
    <t>Publicar 9 avisos de prensa</t>
  </si>
  <si>
    <t xml:space="preserve">Número de avisos publicados </t>
  </si>
  <si>
    <t>Oficina de Comunicaciones</t>
  </si>
  <si>
    <t>Jefe de prensa
Diseñador
Producctor audiovisual</t>
  </si>
  <si>
    <t xml:space="preserve">Divulgar eventos y proyectos de la FUGA a través de videos       </t>
  </si>
  <si>
    <t xml:space="preserve">Publicar 5 videos de divulgación de eventos </t>
  </si>
  <si>
    <t>Número de videos realizados</t>
  </si>
  <si>
    <t>Jefe de prensa
Producctor audiovisual</t>
  </si>
  <si>
    <t>Alcanzar 150 visualizaciones de cada video al mes</t>
  </si>
  <si>
    <t xml:space="preserve">Número de visitantes a los videos </t>
  </si>
  <si>
    <t>Youtube.com</t>
  </si>
  <si>
    <t>Productor audiovisual</t>
  </si>
  <si>
    <t xml:space="preserve">Divulgar la programación mensual de la FUGA  a través de programación impresa y boletines digitales. </t>
  </si>
  <si>
    <t>Imprimir 8.000 ejemplares mensuales de programación impresa y distribuirla
Alcanzar 1000 lectores  mensuales a los boletines digitales</t>
  </si>
  <si>
    <t>Número de ejemplares de la programación impresos y distribuidos
Número de lectores de los boletines digitales enviados</t>
  </si>
  <si>
    <t>Oficina de Comunicaciones
Phplist</t>
  </si>
  <si>
    <t>Jefe de prensa                                               
Editor web</t>
  </si>
  <si>
    <t>Elaborar un plan de medios para las principales actividades de la FUGA en 2014</t>
  </si>
  <si>
    <t>Ejecutar el plan de medios 2014</t>
  </si>
  <si>
    <t>Plan de medios ejecutado</t>
  </si>
  <si>
    <t>Plan de medios realizado</t>
  </si>
  <si>
    <t>Actualizar bases de datos periodistas (distritales y nacionales) y públicos de arte, teatro, danza, música y cultura política</t>
  </si>
  <si>
    <t>Actualizar bases de datos</t>
  </si>
  <si>
    <t>Bases de datos actualiadas a diciembre de 2014</t>
  </si>
  <si>
    <t>Base de datos actualizada</t>
  </si>
  <si>
    <t>Diseñar y ejecutar una estrategia de difución especial para el Festival Centro 2014 y 2015</t>
  </si>
  <si>
    <t>Número de Eucoles exhibidos / Número de Eucoles programados
Número de programaciones impresas distribuidas / Número de programaciones impresas programadas
Número de apariciones en medios relativas al Festival Centro / Número de apariciones en medios relativas al Festival Centro esperadas
Número de avisos de prensa relativos al Festival Centro publicados / Número de avisos de prensa relativos al Festival Centro programados</t>
  </si>
  <si>
    <t>Oficina de Comunicaciones
Google Analytics
Estadisticas de Facebook
Twittercounter.com
Tweetstats.com
Informe de monitoreo de medios</t>
  </si>
  <si>
    <t>Realizar un boletín interno bimensual para divulgar temas de interés institucional a los funcionarios y contratistas</t>
  </si>
  <si>
    <t>Realizar 6 boletines internos</t>
  </si>
  <si>
    <t>Número de boletines internos realizados y divulgados / Número de boletines internos programados</t>
  </si>
  <si>
    <t>Oficina de comunicaciones</t>
  </si>
  <si>
    <t>Diseñar e implementar una campaña para promover la imagen institucional a través de piezas gráficas y material de recordación</t>
  </si>
  <si>
    <t>Aumentar en 2% el número de personas que manifiestan conocer la FUGA</t>
  </si>
  <si>
    <t>% de aumento de personas que manifiestan conocer a la FUGA
este indicador será medido bienalmente con la EBC</t>
  </si>
  <si>
    <t>Encuesta Bienal de culturas 2013 y 2015</t>
  </si>
  <si>
    <t xml:space="preserve">Implementar un software que permita registrar y dar respuesta al tráfico de solicitud de productos comunicativos de las distintas dependencias de la entidad </t>
  </si>
  <si>
    <t>Software diseñado e implementado</t>
  </si>
  <si>
    <t>Recurso humano del área de comunicaciones
Profesional de sistemas</t>
  </si>
  <si>
    <t>Jefe de prensa
Productor audiovisual</t>
  </si>
  <si>
    <t>Desarrollar el programa de clubes y talleres artísticos en sede</t>
  </si>
  <si>
    <t>Desarrollar 160 clubes y talleres artísticos en diferentes áreas</t>
  </si>
  <si>
    <t>Número de clubes y talleres artísticos ofrecidos / Número de clubes y talleres artísticos programados</t>
  </si>
  <si>
    <t>Informes de gestión del contratista
Inscripciones
Listados de asistencia
Encuestas de satisfacción de usuarios</t>
  </si>
  <si>
    <t>Subdirección Operativa
Coordinador del programa</t>
  </si>
  <si>
    <t>Recaudar al menos $70 millones en inscripciones</t>
  </si>
  <si>
    <t>Direro recaudado ppor inscripciones / Recaudo proyectado</t>
  </si>
  <si>
    <t>Tesorería</t>
  </si>
  <si>
    <t>Desarrollar el programa de talleres artísticos en localidades</t>
  </si>
  <si>
    <t>Desarrollar 60 talleres artísticos en diferentes áreas en localidades (por no menos 20 en barrios del Plan 75/100)</t>
  </si>
  <si>
    <t>Número de talleres artísticos ofrecidos / Número de talleres artísticos programados</t>
  </si>
  <si>
    <t>Informes de gestión del contratista
Listados de asistencia
Encuestas de satisfacción de usuarios</t>
  </si>
  <si>
    <t>Muestras artísticas de mitad y fin de año de talleres artísticos</t>
  </si>
  <si>
    <t>Organizar 7 muestras de los talleres artísticos</t>
  </si>
  <si>
    <t>Número de muestras realizadas / Número de muestras programadas</t>
  </si>
  <si>
    <t>Informes de gestión del contratista
Programación artística impresa
Formato de eventos masivos</t>
  </si>
  <si>
    <t>Implementación del codigo de barras en el proceso facturación de talleres artísticos</t>
  </si>
  <si>
    <t>Implementacr el codigo de barras en el proceso facturación de talleres artísticos</t>
  </si>
  <si>
    <t>Codigo de barras implementado y en funcionamiento</t>
  </si>
  <si>
    <t>Formulario y proceso de inscripción</t>
  </si>
  <si>
    <t>En Comité Directivo del 9 de marzo de 2011 se discutieron y propusieron funciones para una Subdirección de Artes Visuales que no quedaron oficializadas, pero sirven de referencia.
Es la dependencia encargada del diseño y ejecución de los planes, programas y proyectos de la Fundación para la promoción, investigación y difusión de las artes visuales en el Distrito Capital. Funciones:
a) Dirigir y gestionar los planes programas y proyectos de la Fundación, orientados a la promoción, investigación y difusión de las artes visuales.
b) Gestionar la programación derivada de los proyectos especiales en artes visuales en los escenarios a cargo de la Subdirección.</t>
  </si>
  <si>
    <t>c) Gestionar los proyectos curatoriales en relación a la recuperación de la memoria histórica de las artes visuales.
d) Liderar las acciones de circulación de las artes visuales a nivel nacional e internacional de los proyectos a cargo de la Fundación.
e) Diseñar e implementar estrategias para conservar, enriquecer y difundir la colección artística de la Fundación y garantizar el acceso y apropiación por parte del público.
f) Coordinar con la Dirección General las campañas de divulgación de los planes, programas y proyectos a cargo de la Subdirección.
g) Las demás que le sean propias o asignadas de acuerdo con la naturaleza de la dependencia.</t>
  </si>
  <si>
    <r>
      <t>Objetivo estratégico</t>
    </r>
    <r>
      <rPr>
        <sz val="12"/>
        <rFont val="Arial"/>
        <family val="2"/>
      </rPr>
      <t xml:space="preserve">
(Elegir de la lista)</t>
    </r>
  </si>
  <si>
    <r>
      <t xml:space="preserve">Meta entidad
</t>
    </r>
    <r>
      <rPr>
        <sz val="12"/>
        <rFont val="Arial"/>
        <family val="2"/>
      </rPr>
      <t>(Elegir de la lista)</t>
    </r>
  </si>
  <si>
    <r>
      <t xml:space="preserve">Proceso relacionado
</t>
    </r>
    <r>
      <rPr>
        <sz val="12"/>
        <rFont val="Arial"/>
        <family val="2"/>
      </rPr>
      <t>(Elegir de la lista)</t>
    </r>
  </si>
  <si>
    <r>
      <t xml:space="preserve">Recursos
</t>
    </r>
    <r>
      <rPr>
        <sz val="12"/>
        <rFont val="Arial"/>
        <family val="2"/>
      </rPr>
      <t>(Financieros, técnicos o humanos)</t>
    </r>
  </si>
  <si>
    <t xml:space="preserve">Alcanzar 215 nuevos seguidores mensuales promedio en Facebook 
Alcanzar 1073 nuevos seguidores mensuales promedio en Twitter
</t>
  </si>
  <si>
    <t>Número de seguidores en Facebook
Número de seguidores en Twitter</t>
  </si>
  <si>
    <t>Diseñar y gestionar 50 Eucoles para FC 2014
Diseñar y gestionar 50 Eucoles para FC 2015
Distribuir 8000 programaciones impresas FC 2014
Distribuir 8000 programaciones impresas FC 2015
Alcanzar 200 apariciones en medios relativas al FC 2014 
Alcanzar 210 apariciones en medios relativas al FC 2015
Publicar 8 de avisos de prensa relativos al FC 2014
Publicar 8 de avisos de prensa relativos al FC 2015</t>
  </si>
  <si>
    <t>Enero de 2014
Enero de 2015</t>
  </si>
  <si>
    <t>SUBDIRECCIÓN OPERATIVA - COMUNICACIÓN</t>
  </si>
  <si>
    <t>SUBDIRECCIÓN OPERATIVA - CLUBES Y TALLERES ARTÍSTICOS</t>
  </si>
  <si>
    <t>Según Acuerdo de la Junta Directiva 001 de 2011:
Subdirección Operativa. Es la dependencia encargada de la dirección, coordinación, control y promoción de la gestión cultural y artística de la Fundación, a través del desarrollo de estrategias, planes, programas y proyectos especiales creativos, curaduría histórica y fortalecimiento del centro histórico como una de las principales centralidades culturales del Distrito Capital de acuerdo a los objetivos y metas institucionales.
Funciones:
a) Formular, gestionar y ejecutar planes, programas y proyectos orientados a incentivar la apropiación del conocimiento de la historia y actualidad política distrital y nacional y promover la conciencia democrática en el Distrito Capital.
b) Formular y gestionar las estrategias para la programación y ejecución de las actividades culturales y que se realicen en los diferentes escenarios a cargo de la Fundación.
c) Dirigir, formular y ejecutar los planes, programas y proyectos de circulación, curaduría artística y programación cultural permanente de la fundación.
d) Dirigir y gestionar proyectos especiales creativos con el fin de cumplir los objetivos institucionales.</t>
  </si>
  <si>
    <t>e) Dirigir y gestionar la producción logística de los eventos culturales y artísticos que produzca o apoye la fundación.
f) Desarrollar actividades que permitan al público en general conocer las obras de arte de propiedad de la Fundación.
g) Gestionar y asegurar el oportuno cumplimiento de los planes, programas y proyectos de la Fundación.
h) Diseñar y programar la producción audiovisual o impresión documental de información sobre la Fundación y el material de prensa, radio y televisión.
i) Preparar los mecanismos de convocatoria, para los concursos y demás exposiciones que desarrolle la Fundación.
j) Supervisar y responder por el archivo de las publicaciones, invitaciones, recibo y entrega de obras de arte, materiales e implementos que se requieran en los eventos y depósito de obras de arte permanente y/o transitoria.
k) Dirigir la Biblioteca especializada en Historia y actualidad Política Colombiana y definir programas orientados a incentivar la apropiación del conocimiento de la historia y la actualidad política distrital y nacional para promover la conciencia democrática en el Distrito Capital.
l) Gestionar ante las entidades públicas y privadas, la colaboración y la consecución de los recursos que permitan el adecuado desarrollo de los planes, programas y proyectos de la Fundación Gilberto Alzate Avendaño".</t>
  </si>
  <si>
    <t>Subdiretor Operativo</t>
  </si>
  <si>
    <t>Subdirector Operativo / Profesional Universitario Comunicaciones</t>
  </si>
  <si>
    <t>Objetivo estratégico (Elegir de la lista)</t>
  </si>
  <si>
    <t>Meta entidad (Elegir de la lista)</t>
  </si>
  <si>
    <t>Proceso Relacionado</t>
  </si>
  <si>
    <t>Recursos (Financieros, técnicos o humanos)</t>
  </si>
  <si>
    <t xml:space="preserve">Descripción del Cumplimiento </t>
  </si>
  <si>
    <t>1. Crear y consolidar espacios para la promoción y el fomento de las prácticas artísticas, mediante el otorgamiento de estímulos y la construcción de proyectos especiales creativos en las diferentes áreas</t>
  </si>
  <si>
    <t>Número de estímulos entregados / Número de estímulos programados</t>
  </si>
  <si>
    <t>Resoluciones de ganadores de la programación</t>
  </si>
  <si>
    <t>Gerente de Producción</t>
  </si>
  <si>
    <t>Desarrollar y contratar la producción del programa Funciones Estelares</t>
  </si>
  <si>
    <t>Realizar 6 espectáculos del programa Funciones</t>
  </si>
  <si>
    <t>Número de espectáculos realizados / Número de espectáculos programados</t>
  </si>
  <si>
    <t>Programación impresa, contrato suscrito y pagos</t>
  </si>
  <si>
    <t>Dirigir, programar, gestionar y producir el Festival Centro 2014Dirigir, programar, gestionar y producir el Festival Centro 2014</t>
  </si>
  <si>
    <t>Realizar 45 presentaciones de grupos nacionales e internacionales</t>
  </si>
  <si>
    <t>Número de presentaciones realizadas / Número de presentaciones programadas</t>
  </si>
  <si>
    <t>Programación impresa, contratos suscritos y pagos, formatos de asistencia para eventos masivos</t>
  </si>
  <si>
    <t>Contratación de la logística necesaria para la programación artística</t>
  </si>
  <si>
    <t>Contratar la logística necesaria para la programación artística</t>
  </si>
  <si>
    <t>Logística contratada</t>
  </si>
  <si>
    <t>Contratos suscritos y pagos</t>
  </si>
  <si>
    <t>Contratación un equipo asesor, administrativo y técnico que complemente la planta existente y apoye la gestión y producción</t>
  </si>
  <si>
    <t>Contratar 1 asesor y 1 técnico de auditorio</t>
  </si>
  <si>
    <t>Número de contratos suscritos / Número de contratos programados</t>
  </si>
  <si>
    <t>Supervisión, seguimiento, asesoría técnica y divulgación de las actividades correspondientes al apoyo al Corredor Cultural de la Carrera Séptima</t>
  </si>
  <si>
    <t>1) Suscribir 1 convenio con una organización del campo artístico para fortalecer los procesos culturales, artísticos y recreativos que se desarrollan en la Carrera Séptima para estimular el conocimiento, acceso y apropiación de estas prácticas por parte de la ciudadanía</t>
  </si>
  <si>
    <t>Porcentaje de cumplimiento de las obligaciones del convenio de asociación</t>
  </si>
  <si>
    <t>Convenio suscrito y pagos</t>
  </si>
  <si>
    <t>Apoyar 58 iniciativas y acciones de reconocimiento de las expresiones culturales diversas mediante estímulos, apoyos y alianzas con organizaciones de grupos poblacionales y sectores sociales y etarios. Realizar 4 de acciones afirmativas dirigidas a las poblaciones diversas de la ciudad con enfoque intercultural.</t>
  </si>
  <si>
    <t>Implementar una acción afirmativa en favor de los jóvenes mediante el diseño y programación del programa Sonidos Jóvenes Colombianos</t>
  </si>
  <si>
    <t>Realizar 20 presentaciones con agrupaciones  de jóvenes</t>
  </si>
  <si>
    <t>Implementar una acción afirmativa en favor de las mujeres mediante el programa la Peña de mujeres</t>
  </si>
  <si>
    <t>Realizar 9 Peñas de Mujeres</t>
  </si>
  <si>
    <t>Número de Peñas de Mujeres realizadas / Número de Peñas de Mujeres proyectadas</t>
  </si>
  <si>
    <t>Contratar la producción del disco de la Peña de Mujeres vol. 6</t>
  </si>
  <si>
    <t>Producir 1000 ejemplares del Disco de la Peña vol. 6</t>
  </si>
  <si>
    <t>Número de discos producidos / Número de discos proyectados</t>
  </si>
  <si>
    <t>Implementar una acción afirmativa en favor de los jóvenes mediante el programa Conectados.</t>
  </si>
  <si>
    <t>Realizar 18 presentaciones con agrupaciones  de jóvenes</t>
  </si>
  <si>
    <t>Número de presentaciones artísticas realizadas / Número de presentaciones artísticas proyectadas</t>
  </si>
  <si>
    <t>Implementar una acción afirmativa en favor de los grupos étnicos ofreciendo cupos en la convocatoria de la programación artística</t>
  </si>
  <si>
    <t>Realizar 8 presentaciones artísticas con integrantes de grupos étnicos</t>
  </si>
  <si>
    <t>Diseño, recepción, selección y seguimiento de una convocatoria para apoyar proyectos de jóvenes de poblaciones vulnerables que presenten propuestas culturales de carácter artístico y comunitario</t>
  </si>
  <si>
    <t>Apoyar 3 iniciativas y espacios juveniles</t>
  </si>
  <si>
    <t>Número de iniciativas y espacios juveniles apoyados / Número de iniciativas y espacios juveniles proyectados</t>
  </si>
  <si>
    <t>Resoluciones de ganadores</t>
  </si>
  <si>
    <t>Apoyar el II encuentro Intercultural con la estrategia de divulgación</t>
  </si>
  <si>
    <t>Diseñar e implementar 1 estrategia de comunicaciones para divulgar el II Encuentro Intercultural</t>
  </si>
  <si>
    <t>Estrategia de divulgación implementada</t>
  </si>
  <si>
    <t>Piezas de publicidad, correos electrónicos y otros</t>
  </si>
  <si>
    <t>Realizar un documento con la información relevante del Festival Centro que sirva de consulta y referencia para próximas ediciones</t>
  </si>
  <si>
    <t>Realizar un documento con la información relevante del Festival Centro</t>
  </si>
  <si>
    <t>Documento escrito</t>
  </si>
  <si>
    <t xml:space="preserve">Documento </t>
  </si>
  <si>
    <t>N/A</t>
  </si>
  <si>
    <t>Diseñar un programa de formación de la Gerencia de Producción para ser implementado en 2015</t>
  </si>
  <si>
    <t>Diseñar 1 programa de formación de la Gerencia de Producción</t>
  </si>
  <si>
    <t>Programa de formación de la Gerencia de Producción diseñado</t>
  </si>
  <si>
    <t>GERENCIA DE PRODUCCIÓN</t>
  </si>
  <si>
    <t>En Comité Directivo del 9 de marzo de 2011 se discutieron y propusieron funciones para una Subdirección de Producción que no quedaron oficializadas, pero sirven de referencia.
Es la dependencia encargada de diseñar, dirigir y ejecutar la programación cultural y artística de la Fundación.
a) Diseñar, dirigir, y ejecutar la programación cultural y artística permanente de la entidad en los escenarios a cargo de la Subdirección.
b) Implementar estrategias para que el público del Distrito Capital conozca, disfrute, valore y apropie las prácticas artísticas y culturales que ofrece la Fundación.</t>
  </si>
  <si>
    <t>c) Dirigir y gestionar la producción técnica y logística requerida para la ejecución de los planes, programas y proyectos en los escenarios e instalaciones a cargo de la Subdirección.
d) Diseñar y ejecutar los planes, programas y proyectos tendientes a la formación y sensibilización del público en prácticas culturales.
e) Gestionar la disposición y uso de la Biblioteca especializada en Historia y actualidad Política Colombiana y definir programas orientados a incentivar la promoción y difusión de sus servicios.
f) Coordinar con la Dirección General las acciones necesarias para propiciar la participación de los artistas y del público en la optimización del uso de los servicios y escenarios culturales a cargo de la Fundación.
g) Las demás que le sean propias o asignadas de acuerdo con la naturaleza de la dependencia</t>
  </si>
  <si>
    <t>Apoyar 1.125 iniciativas mediante estímulos y alianzas</t>
  </si>
  <si>
    <t>Diseño, recepción, seguimiento, selección y programación de tres convocatorias del Programa Distrital de Estímulos ¨Premio Programación Artística"</t>
  </si>
  <si>
    <t>Apoyar 177 iniciativas mediante estímulos en la programación artística</t>
  </si>
  <si>
    <t>Recurso humano del área de comunicaciones
Recursos previstos en el Plan Anual de Adquisiciones</t>
  </si>
  <si>
    <t>PRIMER SEGUIMIENTO</t>
  </si>
  <si>
    <t>SEGUNDO SEGUIMIENTO</t>
  </si>
  <si>
    <t>Versión: julio 3 de 2014</t>
  </si>
  <si>
    <t>Resultado del indicador</t>
  </si>
  <si>
    <t>Dimensión 2: Direccionamiento estratégico y Planeación</t>
  </si>
  <si>
    <t>Dimensión 3: Gestión con Valores para Resultados</t>
  </si>
  <si>
    <t>Fortalecimiento a la gestión pública efectiva y eficiente</t>
  </si>
  <si>
    <t>475 - Fortalecimiento institucional</t>
  </si>
  <si>
    <t>Fortalecer la gestión institucional mediante la implementación del Modelo Integrado de Planeación y Gestión, para apoyar el cumplimiento de su misionalidad.</t>
  </si>
  <si>
    <t>Subsistema de Gestión de la Calidad (SGC)</t>
  </si>
  <si>
    <t>Subsistema de Control Interno (SCI)</t>
  </si>
  <si>
    <t>Subsistema de Responsabilidad Social (SRS)</t>
  </si>
  <si>
    <t>Realizar la planeación, seguimiento y evaluación de los planes, programas y proyectos institucionales a través de la adopción de herramientas y metodologías con el fin de administrar de manera eficiente los recursos institucionales facilitando el cumplimiento de la misión y los objetivos estratégicos de la Fundación Gilberto Alzate Avendaño.</t>
  </si>
  <si>
    <t>Planeación Estratégica</t>
  </si>
  <si>
    <t>Gestión Documental</t>
  </si>
  <si>
    <t>Gestión Jurídica</t>
  </si>
  <si>
    <t>Dirección General</t>
  </si>
  <si>
    <t>Oficina Asesora de Planeación</t>
  </si>
  <si>
    <t>Gestión presupuestal y eficiencia del gasto público</t>
  </si>
  <si>
    <t>Fortalecimiento organizacional y simplificación de procesos</t>
  </si>
  <si>
    <t>Defensa jurídica</t>
  </si>
  <si>
    <t>Meta 2016</t>
  </si>
  <si>
    <t>Meta 2017</t>
  </si>
  <si>
    <t>Meta 2018</t>
  </si>
  <si>
    <t>Meta 2019</t>
  </si>
  <si>
    <t>Metas 2018</t>
  </si>
  <si>
    <t>Meta 2020</t>
  </si>
  <si>
    <t>Transparencia, gestión pública y servicio a la ciudadanía</t>
  </si>
  <si>
    <t>2. Gobierno legítimo, fortalecimiento local y eficiencia</t>
  </si>
  <si>
    <t>Subdirectora de Gestión Corporativa</t>
  </si>
  <si>
    <t>Jefe Oficina Asesora de Planeación</t>
  </si>
  <si>
    <t>Las demás que le sean asignadas y que correspondan a la naturaleza de la dependencia.</t>
  </si>
  <si>
    <t>Ejercer la defensa judicial, extrajudicial o administrativa de la entidad, representándola en los procesos y acciones que se instauren en su contra y en todos aquellos que ésta deba promover como demandante, demandado o como tercero interviniente o coadyuvante.</t>
  </si>
  <si>
    <t>Dirigir la gestión contractual de la entidad en el desarrollo de sus diferentes etapas, de conformidad con las políticas institucionales y la normatividad vigente, así como orientar la unidad de criterio en materia de contratación en la Fundación.</t>
  </si>
  <si>
    <t>Proyectar, analizar y conceptuar acerca de la viabilidad jurídica de los proyectos, decretos, actos administrativos, contratos, convenios y demás asuntos administrativos que se sometan a su consideración, sujetos a las competencias de la entidad según la normatividad vigente.</t>
  </si>
  <si>
    <t>Revisar los actos administrativos expedidos por la entidad, de conformidad con la normatividad vigente.</t>
  </si>
  <si>
    <t>Responsable Del  Objetivo Estructural</t>
  </si>
  <si>
    <t>Proyecto Estratégico</t>
  </si>
  <si>
    <t>Responsable del  Objetivo Estratégico</t>
  </si>
  <si>
    <t>Objetivos Del Proceso</t>
  </si>
  <si>
    <t xml:space="preserve">Producto </t>
  </si>
  <si>
    <t>Unidad de Medida</t>
  </si>
  <si>
    <t>Meta 
Trimestre I</t>
  </si>
  <si>
    <t>Meta 
Trimestre II</t>
  </si>
  <si>
    <t>Meta 
Trimestre III</t>
  </si>
  <si>
    <t>Meta 
Trimestre IV</t>
  </si>
  <si>
    <t>Plazo</t>
  </si>
  <si>
    <t>Fecha Inicio</t>
  </si>
  <si>
    <t>Ficha Fin</t>
  </si>
  <si>
    <t>Línea Base</t>
  </si>
  <si>
    <t>Servidor Ejecutor (funcionario y/o contratista)</t>
  </si>
  <si>
    <t>Nombre del Directivo y/o Jefe de Oficina que Lidera</t>
  </si>
  <si>
    <t>Maria Cecilia Quiasua Rincon</t>
  </si>
  <si>
    <t>No aplica</t>
  </si>
  <si>
    <t>Dependencia que contribuyen</t>
  </si>
  <si>
    <t>Dependencia que Participan</t>
  </si>
  <si>
    <t xml:space="preserve">Lineamiento N° </t>
  </si>
  <si>
    <t>Lineamiento N° 1 Articulación  Plan de Desarrollo
Plan De Desarrollo Bogotá Mejor Para Todos</t>
  </si>
  <si>
    <t xml:space="preserve"> Lineamiento N° 2 Articulación   Plataforma Estratégica</t>
  </si>
  <si>
    <t>Comités</t>
  </si>
  <si>
    <t>Lineamiento N° 6 Gestión de Comités</t>
  </si>
  <si>
    <t xml:space="preserve"> Lineamiento N° 5 armonización Planes</t>
  </si>
  <si>
    <t>Lineamiento N° 4  Desempeño Proceso</t>
  </si>
  <si>
    <t>Lineamiento N° 7 Mecanismos para la Transparencia y Acceso a la Información</t>
  </si>
  <si>
    <t xml:space="preserve">Lineamiento N° 8 actividades estratégicas, Funciones y competencias de la dependencia
</t>
  </si>
  <si>
    <t>Nombre de la Dependencia</t>
  </si>
  <si>
    <t>Roles y Responsabilidades</t>
  </si>
  <si>
    <t>1 de 1</t>
  </si>
  <si>
    <t>Páginas:</t>
  </si>
  <si>
    <t>21 de marzo de 2018</t>
  </si>
  <si>
    <t>Fecha:</t>
  </si>
  <si>
    <t>Versión:</t>
  </si>
  <si>
    <t>Documento:</t>
  </si>
  <si>
    <t>Código:</t>
  </si>
  <si>
    <t>Proceso:</t>
  </si>
  <si>
    <t>Pilar / Eje Transversal
(Elegir De La Lista)</t>
  </si>
  <si>
    <t>Objetivo Estratégico 
(Elegir De La Lista)</t>
  </si>
  <si>
    <t>Objetivo Estructurales 
(Elegir De La Lista)</t>
  </si>
  <si>
    <t>Política MIPG 
(Elegir De La Lista)</t>
  </si>
  <si>
    <t>Dimensiones de MIPG 
(Elegir De La Lista)</t>
  </si>
  <si>
    <t>Proceso 
(Elegir De La Lista)</t>
  </si>
  <si>
    <t>Plan (Elegir De La Lista)</t>
  </si>
  <si>
    <t>Dependencias (Elegir De La Lista)</t>
  </si>
  <si>
    <t>Funciones de La Dependencia (Elegir De La Lista)</t>
  </si>
  <si>
    <t>PLA-FT-14</t>
  </si>
  <si>
    <t>Anexo: Coherencia del Plan de Acción por Dependencia</t>
  </si>
  <si>
    <t>Optimizar la gestión de la FUGA en el marco del modelo integrado de planeación y gestión – MIPG en articulación con el SIG, con el propósito de satisfacer las necesidades y expectativas de nuestros grupos de valor</t>
  </si>
  <si>
    <t>Dimensiones de MIPG implementadas de manera gradual conforme al Plan de Operación y Medición de MIPG</t>
  </si>
  <si>
    <t>No Aplica</t>
  </si>
  <si>
    <t xml:space="preserve">Emitir actos administrativos y conceptos, tramitar procesos contractuales así como ejercer la representación judicial de la Fundación Gilberto Alzate Avendaño dentro del marco legal vigente con el fin de facilitarle la Institución el cumplimiento de su misionalidad. 
</t>
  </si>
  <si>
    <t>Coordinacion SIG</t>
  </si>
  <si>
    <t xml:space="preserve">Contratacion </t>
  </si>
  <si>
    <t>Planeación</t>
  </si>
  <si>
    <t>Control</t>
  </si>
  <si>
    <t>Lineamiento N° 1 Articulación  Plan de Desarrollo</t>
  </si>
  <si>
    <t>Lineamiento N° 3 Articulación Plan Operacional MIPG</t>
  </si>
  <si>
    <t>Lineamiento N° 4 Fortalecimiento del Desempeño Proceso</t>
  </si>
  <si>
    <t>Lineamiento N° 5 Armonización Planes a cargo de la Dependencia – OAP</t>
  </si>
  <si>
    <t>Lineamiento N° 8 Actividades estratégicas, Funciones y competencias de la Dependencia</t>
  </si>
  <si>
    <t>Pilar Avila Reyes</t>
  </si>
  <si>
    <t>Programa</t>
  </si>
  <si>
    <t>Proyecto de Inversión FUGA</t>
  </si>
  <si>
    <t>Estrategia
(Elegir De La Lista)</t>
  </si>
  <si>
    <t>Producto
(Elegir De La Lista)</t>
  </si>
  <si>
    <t xml:space="preserve"> Lineamiento  N° 3 Articulación Plan Operacional MIPG</t>
  </si>
  <si>
    <t>Conciliación</t>
  </si>
  <si>
    <t>Oficina Asesora Jurídica</t>
  </si>
  <si>
    <t>Todas las Dependencias</t>
  </si>
  <si>
    <t>Dependencia Líder (Dirección, Subdirección y/o Oficina Asesora)  conforme la estructura orgánica Acuerdo 0004 de 2017</t>
  </si>
  <si>
    <t>Categoría de Información</t>
  </si>
  <si>
    <t>Área de la Dependencia</t>
  </si>
  <si>
    <t>Meta 2018 (Numero)</t>
  </si>
  <si>
    <t>Dias Programados</t>
  </si>
  <si>
    <t>Subsistema SIG
(Elegir De La Lista)</t>
  </si>
  <si>
    <t xml:space="preserve">Proceso </t>
  </si>
  <si>
    <t>Informe de seguimiento al cumplimiento de la ejecución del Plan Anual de Adquisiciones</t>
  </si>
  <si>
    <t>Hernan Castellanos</t>
  </si>
  <si>
    <t>Atender todos los procesos,  acciones judiciales, extrajudiciales, y las interpuestas por terceros en contra de la Entidad, asi como las acciones que deba interponder la Entidad</t>
  </si>
  <si>
    <t>Acciones judiciales, extrajudiciales y las interpuestas por terceros atendidas</t>
  </si>
  <si>
    <t>Jennifer Clavijo</t>
  </si>
  <si>
    <t>Revisar los actos administrativos correspondientes a convenios y/o contratos con instituciones públicas, privadas, nacionales e internacionales de la Subdirección para la Gestión del Centro.</t>
  </si>
  <si>
    <t>convenios y/o contratos revisados.</t>
  </si>
  <si>
    <t>Revisar los actos administrativos correspondientes al Progama Distrital de Estímulos.</t>
  </si>
  <si>
    <t>Resoluciones revisadas del Programa Distrital de Estimulos</t>
  </si>
  <si>
    <t>subdirección Artística y Cultural</t>
  </si>
  <si>
    <t>En el marco de los Conversatorios de Contratación, se adelantará con la comunidad institucioanl actividades de formacioón en torno a la gestión contractual de la entidad y el Manual de Contratación, los procedimientos y formatos relacionados.</t>
  </si>
  <si>
    <t xml:space="preserve">Emitir por escrito los conceptos jurídicos que sean requeridos por la Dirección o por las demás áreas de la Entidad,  asesorar y acompañar juridicamente a las  distintas dependencias cuando sea previamente requerido. </t>
  </si>
  <si>
    <t>Conceptos Jurídicos emitidos</t>
  </si>
  <si>
    <t>Asesorar y adelantar los procesos de contratación de bienes y servicios que le sean requeridos por las dependencias, de acuerdo con la ley, lo previsto en el Plan Anual de  adquisiciones  y el Manual de Contratación de la Fundación.</t>
  </si>
  <si>
    <t>Procesos contractuales tramitados</t>
  </si>
  <si>
    <t>Autodiagnóstico realizado</t>
  </si>
  <si>
    <t>Plan Operativo elaborado</t>
  </si>
  <si>
    <t>Seguimiento al plan operativo.</t>
  </si>
  <si>
    <t>Asesorar desde el punto de vista jurídico la programación del Plan Anual de Adquisiciones (PAA) cuando se requiera</t>
  </si>
  <si>
    <t>Modificaciones aprobadas.</t>
  </si>
  <si>
    <t>Miembros Comité Contratación</t>
  </si>
  <si>
    <t>Actualizar el Mapa de Riesgos de Corrupción con seguimiento cuatrimestral teniendo en cuenta el Plan Anticorrupción y Atención al Ciudadano</t>
  </si>
  <si>
    <t>Mapa de Riesgos de Corrupción actualizado y con seguimiento cuatrimestral</t>
  </si>
  <si>
    <t xml:space="preserve">Realizar la Secretaría técnica del Comité de Contratación solicitados según la necesidad de la Entidad. </t>
  </si>
  <si>
    <t>Comité de Contratación realizado</t>
  </si>
  <si>
    <t>Francisco Ramos</t>
  </si>
  <si>
    <t>Realizar  Comité de conciliacion de manera mensual</t>
  </si>
  <si>
    <t>Divulgar la política  para la defensa judicial y de prevención del daño antijurídico de la entidad en las distintas áreas (laboral, penal, civil, administrativo), con el fin de prevenir la causación de daños antijurídicos en la entidad.</t>
  </si>
  <si>
    <t>Actas de reunión de  socialización en el Comité de Conciliación</t>
  </si>
  <si>
    <t>Enviar a Gestión Documental las actas de los comités donde se tiene la secretaria técnica para aplicar TRD de manera oportuna.</t>
  </si>
  <si>
    <t>Actas de Reunión de Comités con aplicación de TRD (SI/NO)</t>
  </si>
  <si>
    <t>Proveer oportunamente la información que debe ser publicada en la página web de acuerdo a lo pertinente de la Dependencia.</t>
  </si>
  <si>
    <t>Información publicada de acuerdo a las subcategorias correspondientes a la Ley de Transparencia.</t>
  </si>
  <si>
    <t>Plan</t>
  </si>
  <si>
    <t>Realizar seguimiento al cumplimiento de la ejecución del Plan Anual de Adquisiciones (PAA)</t>
  </si>
  <si>
    <t>UNIDAD</t>
  </si>
  <si>
    <t>Plan de Accion por Dependecias</t>
  </si>
  <si>
    <t>Realizar los autodiagnósticos de Gestión del proceso: Autodiagnóstico de Defensa Jurídica, elaborar plan operativo y hacer seguimiento a este.</t>
  </si>
  <si>
    <t xml:space="preserve">Documentar y reportar trimestralmente el análisis de desempeño de la dependencia de acuerdo con el proceso Gestión Jurídica
- (Indicadores, Planes de Mejoramiento por Proceso, Plan de Manejo de Riesgos (ACPM).
- Análisis de la documentación del proceso y su normograma.
- Autoevaluación de controles del proceso. 
</t>
  </si>
  <si>
    <t>Informe trimestral del análisis de desempeño de la dependencia deacuerdo con el proceso Gestión Jurídica</t>
  </si>
  <si>
    <t>Toda la dependencia</t>
  </si>
  <si>
    <t>Conversatorios de Contratación</t>
  </si>
  <si>
    <t>Comité de conciliacion realizado</t>
  </si>
  <si>
    <t>Plan Operativo Integral por Dependencias</t>
  </si>
  <si>
    <t>Plan Operativo Integral</t>
  </si>
  <si>
    <t>Documento no Controlado-Prueba Piloto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</si>
</sst>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
    <numFmt numFmtId="165" formatCode="[$$-240A]#,##0.00;[Red]\([$$-240A]#,##0.00\)"/>
    <numFmt numFmtId="166" formatCode="d/m/yy;@"/>
  </numFmts>
  <fonts count="16" x14ac:knownFonts="1">
    <font>
      <sz val="10"/>
      <name val="Arial"/>
      <family val="2"/>
    </font>
    <font>
      <b/>
      <sz val="10"/>
      <name val="Arial"/>
      <family val="2"/>
    </font>
    <font>
      <sz val="10"/>
      <name val="Arial"/>
      <family val="2"/>
    </font>
    <font>
      <b/>
      <sz val="12"/>
      <name val="Arial"/>
      <family val="2"/>
    </font>
    <font>
      <sz val="12"/>
      <name val="Arial"/>
      <family val="2"/>
    </font>
    <font>
      <b/>
      <sz val="24"/>
      <name val="Arial"/>
      <family val="2"/>
    </font>
    <font>
      <sz val="10"/>
      <color theme="1"/>
      <name val="Arial"/>
      <family val="2"/>
    </font>
    <font>
      <sz val="14"/>
      <name val="Arial"/>
      <family val="2"/>
    </font>
    <font>
      <sz val="12"/>
      <color theme="1"/>
      <name val="Arial"/>
      <family val="2"/>
    </font>
    <font>
      <sz val="12"/>
      <color rgb="FF000000"/>
      <name val="Arial"/>
      <family val="2"/>
    </font>
    <font>
      <sz val="9"/>
      <name val="Arial"/>
      <family val="2"/>
    </font>
    <font>
      <sz val="12"/>
      <color indexed="8"/>
      <name val="Arial"/>
      <family val="2"/>
    </font>
    <font>
      <sz val="8"/>
      <name val="Calibri"/>
      <family val="2"/>
      <scheme val="minor"/>
    </font>
    <font>
      <b/>
      <sz val="8"/>
      <name val="Calibri"/>
      <family val="2"/>
      <scheme val="minor"/>
    </font>
    <font>
      <b/>
      <sz val="8"/>
      <name val="Arial"/>
      <family val="2"/>
    </font>
    <font>
      <sz val="8"/>
      <name val="Arial"/>
      <family val="2"/>
    </font>
  </fonts>
  <fills count="1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indexed="22"/>
        <bgColor indexed="55"/>
      </patternFill>
    </fill>
    <fill>
      <patternFill patternType="solid">
        <fgColor rgb="FF00B0F0"/>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9" tint="0.59999389629810485"/>
        <bgColor indexed="64"/>
      </patternFill>
    </fill>
  </fills>
  <borders count="21">
    <border>
      <left/>
      <right/>
      <top/>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top style="hair">
        <color indexed="8"/>
      </top>
      <bottom style="hair">
        <color indexed="8"/>
      </bottom>
      <diagonal/>
    </border>
    <border>
      <left/>
      <right/>
      <top style="hair">
        <color indexed="8"/>
      </top>
      <bottom style="hair">
        <color indexed="8"/>
      </bottom>
      <diagonal/>
    </border>
    <border>
      <left style="hair">
        <color indexed="8"/>
      </left>
      <right style="hair">
        <color indexed="8"/>
      </right>
      <top/>
      <bottom style="hair">
        <color indexed="8"/>
      </bottom>
      <diagonal/>
    </border>
    <border>
      <left/>
      <right/>
      <top style="thin">
        <color auto="1"/>
      </top>
      <bottom/>
      <diagonal/>
    </border>
    <border>
      <left style="hair">
        <color indexed="8"/>
      </left>
      <right style="hair">
        <color indexed="8"/>
      </right>
      <top/>
      <bottom/>
      <diagonal/>
    </border>
    <border>
      <left/>
      <right style="hair">
        <color indexed="8"/>
      </right>
      <top style="hair">
        <color indexed="8"/>
      </top>
      <bottom style="hair">
        <color indexed="8"/>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top/>
      <bottom style="hair">
        <color indexed="64"/>
      </bottom>
      <diagonal/>
    </border>
  </borders>
  <cellStyleXfs count="9">
    <xf numFmtId="0" fontId="0" fillId="0" borderId="0"/>
    <xf numFmtId="0" fontId="2" fillId="0" borderId="0" applyNumberFormat="0" applyFill="0" applyBorder="0" applyProtection="0">
      <alignment horizontal="left"/>
    </xf>
    <xf numFmtId="0" fontId="2"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Protection="0">
      <alignment horizontal="left"/>
    </xf>
    <xf numFmtId="0" fontId="2" fillId="0" borderId="0" applyNumberFormat="0" applyFill="0" applyBorder="0" applyAlignment="0" applyProtection="0"/>
    <xf numFmtId="0" fontId="2" fillId="0" borderId="0"/>
    <xf numFmtId="0" fontId="2" fillId="0" borderId="0"/>
  </cellStyleXfs>
  <cellXfs count="142">
    <xf numFmtId="0" fontId="0" fillId="0" borderId="0" xfId="0"/>
    <xf numFmtId="0" fontId="0" fillId="0" borderId="0" xfId="0" applyAlignment="1">
      <alignment vertical="center" wrapText="1"/>
    </xf>
    <xf numFmtId="0" fontId="1" fillId="0" borderId="0" xfId="0" applyFont="1" applyAlignment="1">
      <alignment horizontal="center" vertical="center" wrapText="1"/>
    </xf>
    <xf numFmtId="0" fontId="0" fillId="0" borderId="0" xfId="0"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horizontal="right" vertical="center"/>
    </xf>
    <xf numFmtId="0" fontId="0" fillId="0" borderId="0" xfId="0" applyAlignment="1"/>
    <xf numFmtId="0" fontId="0" fillId="3" borderId="0" xfId="0" applyFill="1" applyAlignment="1"/>
    <xf numFmtId="0" fontId="0" fillId="3" borderId="0" xfId="0" applyFill="1"/>
    <xf numFmtId="0" fontId="6" fillId="0" borderId="0" xfId="0" applyFont="1" applyAlignment="1">
      <alignment vertical="center" wrapText="1"/>
    </xf>
    <xf numFmtId="0" fontId="6" fillId="0" borderId="0" xfId="0" applyFont="1" applyBorder="1" applyAlignment="1">
      <alignment horizontal="left" vertical="center" wrapText="1"/>
    </xf>
    <xf numFmtId="17" fontId="6" fillId="0" borderId="0" xfId="0" applyNumberFormat="1" applyFont="1" applyBorder="1" applyAlignment="1">
      <alignment horizontal="center" vertical="center" wrapText="1"/>
    </xf>
    <xf numFmtId="0" fontId="6" fillId="0" borderId="0" xfId="0" applyFont="1" applyBorder="1" applyAlignment="1">
      <alignment horizontal="center" vertical="center" wrapText="1"/>
    </xf>
    <xf numFmtId="0" fontId="4" fillId="0" borderId="0" xfId="0" applyFont="1" applyBorder="1" applyAlignment="1">
      <alignment horizontal="center" vertical="center" wrapText="1"/>
    </xf>
    <xf numFmtId="0" fontId="0" fillId="0" borderId="0" xfId="0" applyAlignment="1">
      <alignment horizontal="center" vertical="center" wrapText="1"/>
    </xf>
    <xf numFmtId="0" fontId="7" fillId="0" borderId="0" xfId="0" applyFont="1" applyAlignment="1">
      <alignment vertical="center" wrapText="1"/>
    </xf>
    <xf numFmtId="0" fontId="4" fillId="0" borderId="1" xfId="0" applyFont="1" applyBorder="1" applyAlignment="1">
      <alignment horizontal="left" vertical="center" wrapText="1"/>
    </xf>
    <xf numFmtId="0" fontId="3" fillId="0" borderId="0" xfId="0" applyFont="1" applyBorder="1" applyAlignment="1">
      <alignment vertical="center" wrapText="1"/>
    </xf>
    <xf numFmtId="0" fontId="3" fillId="0" borderId="0" xfId="0" applyFont="1" applyBorder="1" applyAlignment="1">
      <alignment vertical="center"/>
    </xf>
    <xf numFmtId="0" fontId="4" fillId="0" borderId="1" xfId="0" applyFont="1" applyBorder="1" applyAlignment="1">
      <alignment horizontal="left" vertical="center" wrapText="1"/>
    </xf>
    <xf numFmtId="0" fontId="3" fillId="2" borderId="1" xfId="3" applyNumberFormat="1" applyFont="1" applyFill="1" applyBorder="1" applyAlignment="1" applyProtection="1">
      <alignment horizontal="center" vertical="center" wrapText="1"/>
    </xf>
    <xf numFmtId="17" fontId="4"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17"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8" fillId="4" borderId="1" xfId="0" applyFont="1" applyFill="1" applyBorder="1" applyAlignment="1">
      <alignment horizontal="left" vertical="center" wrapText="1"/>
    </xf>
    <xf numFmtId="0" fontId="4" fillId="0" borderId="1" xfId="0" applyFont="1" applyBorder="1" applyAlignment="1">
      <alignment vertical="center" wrapText="1"/>
    </xf>
    <xf numFmtId="0" fontId="9"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xf numFmtId="0" fontId="4" fillId="0" borderId="1" xfId="0" applyFont="1" applyBorder="1" applyAlignment="1">
      <alignment horizontal="left" vertical="center"/>
    </xf>
    <xf numFmtId="0" fontId="9" fillId="0" borderId="1" xfId="0"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4" fillId="0" borderId="1" xfId="0" applyFont="1" applyBorder="1" applyAlignment="1">
      <alignment vertical="center"/>
    </xf>
    <xf numFmtId="0" fontId="4" fillId="0" borderId="1" xfId="0" applyNumberFormat="1" applyFont="1" applyBorder="1" applyAlignment="1">
      <alignment vertical="center" wrapText="1"/>
    </xf>
    <xf numFmtId="0" fontId="4" fillId="4" borderId="1" xfId="0" applyFont="1" applyFill="1" applyBorder="1" applyAlignment="1">
      <alignment horizontal="left" vertical="center" wrapText="1"/>
    </xf>
    <xf numFmtId="0" fontId="4" fillId="0" borderId="1" xfId="0" applyFont="1" applyBorder="1" applyAlignment="1">
      <alignment wrapText="1"/>
    </xf>
    <xf numFmtId="17" fontId="4" fillId="0" borderId="1" xfId="0" applyNumberFormat="1" applyFont="1" applyBorder="1" applyAlignment="1">
      <alignment horizontal="left" vertical="center" wrapText="1"/>
    </xf>
    <xf numFmtId="0" fontId="7" fillId="0" borderId="9" xfId="0" applyFont="1" applyBorder="1" applyAlignment="1">
      <alignment vertical="center" wrapText="1"/>
    </xf>
    <xf numFmtId="0" fontId="4" fillId="0" borderId="1" xfId="0" applyFont="1" applyBorder="1" applyAlignment="1">
      <alignment horizontal="left" vertical="center" wrapText="1"/>
    </xf>
    <xf numFmtId="0" fontId="10" fillId="0" borderId="0" xfId="0" applyFont="1" applyAlignment="1">
      <alignment vertical="center" wrapText="1"/>
    </xf>
    <xf numFmtId="0" fontId="10" fillId="0" borderId="0" xfId="0" applyFont="1" applyAlignment="1">
      <alignment horizontal="center" vertical="center" wrapText="1"/>
    </xf>
    <xf numFmtId="0" fontId="10" fillId="0" borderId="0" xfId="0" applyFont="1" applyFill="1" applyAlignment="1">
      <alignment horizontal="center" vertical="center" wrapText="1"/>
    </xf>
    <xf numFmtId="0" fontId="3" fillId="5" borderId="1" xfId="0" applyFont="1" applyFill="1" applyBorder="1" applyAlignment="1">
      <alignment horizontal="center" vertical="center" wrapText="1"/>
    </xf>
    <xf numFmtId="164" fontId="11" fillId="0" borderId="1" xfId="0" applyNumberFormat="1" applyFont="1" applyFill="1" applyBorder="1" applyAlignment="1">
      <alignment horizontal="left" vertical="center" wrapText="1"/>
    </xf>
    <xf numFmtId="164" fontId="4" fillId="0" borderId="1" xfId="0" applyNumberFormat="1" applyFont="1" applyFill="1" applyBorder="1" applyAlignment="1">
      <alignment horizontal="left" vertical="center" wrapText="1"/>
    </xf>
    <xf numFmtId="164" fontId="4" fillId="0" borderId="1" xfId="0" applyNumberFormat="1" applyFont="1" applyBorder="1" applyAlignment="1">
      <alignment horizontal="center" vertical="center" wrapText="1"/>
    </xf>
    <xf numFmtId="0" fontId="11" fillId="0" borderId="1" xfId="0" applyFont="1" applyFill="1" applyBorder="1" applyAlignment="1">
      <alignment horizontal="left" vertical="center" wrapText="1"/>
    </xf>
    <xf numFmtId="164" fontId="4" fillId="0" borderId="1" xfId="0" applyNumberFormat="1" applyFont="1" applyFill="1" applyBorder="1" applyAlignment="1">
      <alignment horizontal="center" vertical="center" wrapText="1"/>
    </xf>
    <xf numFmtId="165" fontId="4" fillId="0" borderId="1" xfId="0" applyNumberFormat="1" applyFont="1" applyBorder="1" applyAlignment="1">
      <alignment horizontal="center" vertical="center" wrapText="1"/>
    </xf>
    <xf numFmtId="0" fontId="3" fillId="2" borderId="1" xfId="3" applyNumberFormat="1" applyFont="1" applyFill="1" applyBorder="1" applyAlignment="1" applyProtection="1">
      <alignment horizontal="center" vertical="center" wrapText="1"/>
    </xf>
    <xf numFmtId="164" fontId="4" fillId="0" borderId="1" xfId="0" applyNumberFormat="1" applyFont="1" applyFill="1" applyBorder="1" applyAlignment="1">
      <alignment horizontal="left" vertical="center" wrapText="1"/>
    </xf>
    <xf numFmtId="0" fontId="13" fillId="4" borderId="0" xfId="0" applyFont="1" applyFill="1" applyAlignment="1">
      <alignment horizontal="center" vertical="center" wrapText="1"/>
    </xf>
    <xf numFmtId="0" fontId="13" fillId="4" borderId="0" xfId="0" applyFont="1" applyFill="1" applyAlignment="1">
      <alignment vertical="top" wrapText="1"/>
    </xf>
    <xf numFmtId="0" fontId="12" fillId="4" borderId="0" xfId="0" applyFont="1" applyFill="1" applyAlignment="1">
      <alignment vertical="top" wrapText="1"/>
    </xf>
    <xf numFmtId="0" fontId="12" fillId="4" borderId="0" xfId="0" applyFont="1" applyFill="1" applyAlignment="1">
      <alignment horizontal="left" vertical="top" wrapText="1"/>
    </xf>
    <xf numFmtId="14" fontId="12" fillId="4" borderId="10" xfId="0" applyNumberFormat="1" applyFont="1" applyFill="1" applyBorder="1" applyAlignment="1">
      <alignment horizontal="left" vertical="top" wrapText="1"/>
    </xf>
    <xf numFmtId="9" fontId="12" fillId="4" borderId="10" xfId="0" applyNumberFormat="1" applyFont="1" applyFill="1" applyBorder="1" applyAlignment="1">
      <alignment horizontal="left" vertical="top" wrapText="1"/>
    </xf>
    <xf numFmtId="166" fontId="13" fillId="7" borderId="10" xfId="0" applyNumberFormat="1" applyFont="1" applyFill="1" applyBorder="1" applyAlignment="1">
      <alignment horizontal="center" vertical="center" wrapText="1"/>
    </xf>
    <xf numFmtId="14" fontId="12" fillId="4" borderId="17" xfId="0" applyNumberFormat="1" applyFont="1" applyFill="1" applyBorder="1" applyAlignment="1">
      <alignment horizontal="left" vertical="top" wrapText="1"/>
    </xf>
    <xf numFmtId="0" fontId="13" fillId="0" borderId="17" xfId="0" applyFont="1" applyBorder="1" applyAlignment="1">
      <alignment vertical="top" wrapText="1"/>
    </xf>
    <xf numFmtId="0" fontId="13" fillId="10" borderId="10"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6" borderId="10" xfId="0" applyFont="1" applyFill="1" applyBorder="1" applyAlignment="1">
      <alignment horizontal="center" vertical="center" wrapText="1"/>
    </xf>
    <xf numFmtId="0" fontId="13" fillId="13" borderId="10" xfId="0" applyFont="1" applyFill="1" applyBorder="1" applyAlignment="1">
      <alignment horizontal="center" vertical="center" wrapText="1"/>
    </xf>
    <xf numFmtId="0" fontId="13" fillId="14" borderId="10" xfId="0" applyFont="1" applyFill="1" applyBorder="1" applyAlignment="1">
      <alignment horizontal="center" vertical="center" wrapText="1"/>
    </xf>
    <xf numFmtId="0" fontId="13" fillId="12" borderId="10" xfId="0" applyFont="1" applyFill="1" applyBorder="1" applyAlignment="1">
      <alignment horizontal="center" vertical="center" wrapText="1"/>
    </xf>
    <xf numFmtId="0" fontId="13" fillId="8" borderId="10" xfId="0" applyFont="1" applyFill="1" applyBorder="1" applyAlignment="1">
      <alignment horizontal="center" vertical="center" wrapText="1"/>
    </xf>
    <xf numFmtId="0" fontId="13" fillId="9" borderId="10" xfId="0" applyFont="1" applyFill="1" applyBorder="1" applyAlignment="1">
      <alignment horizontal="center" vertical="center" wrapText="1"/>
    </xf>
    <xf numFmtId="0" fontId="13" fillId="11" borderId="10" xfId="0" applyFont="1" applyFill="1" applyBorder="1" applyAlignment="1">
      <alignment horizontal="center" vertical="center" wrapText="1"/>
    </xf>
    <xf numFmtId="0" fontId="12" fillId="4" borderId="10" xfId="0" applyFont="1" applyFill="1" applyBorder="1" applyAlignment="1">
      <alignment horizontal="left" vertical="top" wrapText="1"/>
    </xf>
    <xf numFmtId="0" fontId="3" fillId="2" borderId="1" xfId="3" applyNumberFormat="1" applyFont="1" applyFill="1" applyBorder="1" applyAlignment="1" applyProtection="1">
      <alignment horizontal="center" vertical="center" wrapText="1"/>
    </xf>
    <xf numFmtId="0" fontId="4" fillId="0" borderId="1" xfId="0" applyFont="1" applyBorder="1" applyAlignment="1">
      <alignment horizontal="left" vertical="center" wrapText="1"/>
    </xf>
    <xf numFmtId="0" fontId="7" fillId="0" borderId="6" xfId="0" applyFont="1" applyBorder="1" applyAlignment="1">
      <alignment horizontal="center" vertical="center" wrapText="1"/>
    </xf>
    <xf numFmtId="0" fontId="8" fillId="0" borderId="2" xfId="0" applyFont="1" applyBorder="1" applyAlignment="1">
      <alignment horizontal="left" vertical="center" wrapText="1"/>
    </xf>
    <xf numFmtId="0" fontId="8" fillId="0" borderId="7" xfId="0" applyFont="1" applyBorder="1" applyAlignment="1">
      <alignment horizontal="left" vertical="center" wrapText="1"/>
    </xf>
    <xf numFmtId="0" fontId="8" fillId="0" borderId="5" xfId="0" applyFont="1" applyBorder="1" applyAlignment="1">
      <alignment horizontal="left" vertical="center" wrapTex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5" fillId="0" borderId="0" xfId="0" applyFont="1" applyBorder="1" applyAlignment="1">
      <alignment horizontal="center"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8" xfId="0" applyFont="1" applyBorder="1" applyAlignment="1">
      <alignment horizontal="left" vertical="center" wrapText="1"/>
    </xf>
    <xf numFmtId="0" fontId="4" fillId="0" borderId="1" xfId="0" applyFont="1" applyBorder="1" applyAlignment="1">
      <alignment horizontal="left" vertical="center"/>
    </xf>
    <xf numFmtId="165" fontId="4" fillId="0" borderId="2" xfId="0" applyNumberFormat="1" applyFont="1" applyBorder="1" applyAlignment="1">
      <alignment horizontal="left" vertical="center" wrapText="1"/>
    </xf>
    <xf numFmtId="165" fontId="4" fillId="0" borderId="7" xfId="0" applyNumberFormat="1" applyFont="1" applyBorder="1" applyAlignment="1">
      <alignment horizontal="left" vertical="center" wrapText="1"/>
    </xf>
    <xf numFmtId="165" fontId="4" fillId="0" borderId="5" xfId="0" applyNumberFormat="1" applyFont="1" applyBorder="1" applyAlignment="1">
      <alignment horizontal="left" vertical="center" wrapText="1"/>
    </xf>
    <xf numFmtId="164"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164" fontId="11" fillId="0" borderId="1" xfId="0" applyNumberFormat="1" applyFont="1" applyFill="1" applyBorder="1" applyAlignment="1">
      <alignment horizontal="left" vertical="center" wrapText="1"/>
    </xf>
    <xf numFmtId="0" fontId="3" fillId="5" borderId="1" xfId="0" applyFont="1" applyFill="1" applyBorder="1" applyAlignment="1">
      <alignment horizontal="center" vertical="center" wrapText="1"/>
    </xf>
    <xf numFmtId="0" fontId="9" fillId="0" borderId="1" xfId="0" applyFont="1" applyBorder="1" applyAlignment="1">
      <alignment vertical="center" wrapText="1"/>
    </xf>
    <xf numFmtId="0" fontId="4" fillId="0" borderId="2" xfId="0" applyFont="1" applyBorder="1" applyAlignment="1">
      <alignment vertical="center" wrapText="1"/>
    </xf>
    <xf numFmtId="0" fontId="4" fillId="0" borderId="7" xfId="0" applyFont="1" applyBorder="1" applyAlignment="1">
      <alignment vertical="center" wrapText="1"/>
    </xf>
    <xf numFmtId="0" fontId="4" fillId="0" borderId="5" xfId="0" applyFont="1" applyBorder="1" applyAlignment="1">
      <alignment vertical="center" wrapText="1"/>
    </xf>
    <xf numFmtId="0" fontId="13" fillId="8" borderId="10" xfId="0" applyFont="1" applyFill="1" applyBorder="1" applyAlignment="1">
      <alignment horizontal="center" vertical="center" wrapText="1"/>
    </xf>
    <xf numFmtId="0" fontId="13" fillId="0" borderId="10" xfId="0" applyFont="1" applyBorder="1" applyAlignment="1">
      <alignment vertical="top" wrapText="1"/>
    </xf>
    <xf numFmtId="0" fontId="13" fillId="9" borderId="10" xfId="0" applyFont="1" applyFill="1" applyBorder="1" applyAlignment="1">
      <alignment horizontal="center" vertical="center" wrapText="1"/>
    </xf>
    <xf numFmtId="0" fontId="13" fillId="10" borderId="10" xfId="0" applyFont="1" applyFill="1" applyBorder="1" applyAlignment="1">
      <alignment horizontal="center" vertical="center" wrapText="1"/>
    </xf>
    <xf numFmtId="0" fontId="13" fillId="4" borderId="10" xfId="0" applyFont="1" applyFill="1" applyBorder="1" applyAlignment="1">
      <alignment vertical="top"/>
    </xf>
    <xf numFmtId="0" fontId="13" fillId="0" borderId="10" xfId="0" applyFont="1" applyBorder="1" applyAlignment="1">
      <alignment vertical="top"/>
    </xf>
    <xf numFmtId="0" fontId="13" fillId="0" borderId="15" xfId="0" applyFont="1" applyBorder="1" applyAlignment="1">
      <alignment horizontal="center" vertical="center" wrapText="1"/>
    </xf>
    <xf numFmtId="0" fontId="13" fillId="0" borderId="12" xfId="0" applyFont="1" applyBorder="1" applyAlignment="1">
      <alignment horizontal="center" vertical="center" wrapText="1"/>
    </xf>
    <xf numFmtId="0" fontId="13" fillId="4" borderId="17" xfId="0" applyFont="1" applyFill="1" applyBorder="1" applyAlignment="1">
      <alignment horizontal="left" vertical="top"/>
    </xf>
    <xf numFmtId="0" fontId="13" fillId="0" borderId="18" xfId="0" applyFont="1" applyBorder="1" applyAlignment="1">
      <alignment horizontal="left" vertical="top"/>
    </xf>
    <xf numFmtId="0" fontId="13" fillId="7" borderId="11" xfId="0" applyFont="1" applyFill="1" applyBorder="1" applyAlignment="1">
      <alignment horizontal="center" vertical="center" wrapText="1"/>
    </xf>
    <xf numFmtId="0" fontId="13" fillId="0" borderId="19" xfId="0" applyFont="1" applyBorder="1" applyAlignment="1">
      <alignment horizontal="center" vertical="center" wrapText="1"/>
    </xf>
    <xf numFmtId="0" fontId="15" fillId="0" borderId="14" xfId="0" applyFont="1" applyBorder="1" applyAlignment="1">
      <alignment horizontal="center" vertical="center" wrapText="1"/>
    </xf>
    <xf numFmtId="0" fontId="13" fillId="0" borderId="0" xfId="0" applyFont="1" applyBorder="1" applyAlignment="1">
      <alignment horizontal="center" vertical="center" wrapText="1"/>
    </xf>
    <xf numFmtId="0" fontId="15" fillId="0" borderId="16" xfId="0" applyFont="1" applyBorder="1" applyAlignment="1">
      <alignment horizontal="center" vertical="center" wrapText="1"/>
    </xf>
    <xf numFmtId="0" fontId="13" fillId="0" borderId="20" xfId="0" applyFont="1" applyBorder="1" applyAlignment="1">
      <alignment horizontal="center" vertical="center" wrapText="1"/>
    </xf>
    <xf numFmtId="0" fontId="15" fillId="0" borderId="13" xfId="0" applyFont="1" applyBorder="1" applyAlignment="1">
      <alignment horizontal="center" vertical="center" wrapText="1"/>
    </xf>
    <xf numFmtId="0" fontId="13" fillId="11" borderId="10" xfId="0" applyFont="1" applyFill="1" applyBorder="1" applyAlignment="1">
      <alignment horizontal="center" vertical="center" wrapText="1"/>
    </xf>
    <xf numFmtId="0" fontId="13" fillId="4" borderId="11" xfId="0" applyFont="1" applyFill="1" applyBorder="1" applyAlignment="1">
      <alignment vertical="top" wrapText="1"/>
    </xf>
    <xf numFmtId="0" fontId="14" fillId="0" borderId="14" xfId="0" applyFont="1" applyBorder="1" applyAlignment="1">
      <alignment vertical="top" wrapText="1"/>
    </xf>
    <xf numFmtId="0" fontId="14" fillId="0" borderId="15" xfId="0" applyFont="1" applyBorder="1" applyAlignment="1">
      <alignment vertical="top" wrapText="1"/>
    </xf>
    <xf numFmtId="0" fontId="14" fillId="0" borderId="16" xfId="0" applyFont="1" applyBorder="1" applyAlignment="1">
      <alignment vertical="top" wrapText="1"/>
    </xf>
    <xf numFmtId="0" fontId="14" fillId="0" borderId="12" xfId="0" applyFont="1" applyBorder="1" applyAlignment="1">
      <alignment vertical="top" wrapText="1"/>
    </xf>
    <xf numFmtId="0" fontId="14" fillId="0" borderId="13" xfId="0" applyFont="1" applyBorder="1" applyAlignment="1">
      <alignment vertical="top" wrapText="1"/>
    </xf>
    <xf numFmtId="0" fontId="13" fillId="4" borderId="11" xfId="0" applyFont="1" applyFill="1" applyBorder="1" applyAlignment="1">
      <alignment vertical="top"/>
    </xf>
    <xf numFmtId="0" fontId="0" fillId="0" borderId="14" xfId="0" applyBorder="1" applyAlignment="1">
      <alignment vertical="top"/>
    </xf>
    <xf numFmtId="0" fontId="0" fillId="0" borderId="15" xfId="0" applyBorder="1" applyAlignment="1">
      <alignment vertical="top"/>
    </xf>
    <xf numFmtId="0" fontId="0" fillId="0" borderId="16" xfId="0" applyBorder="1" applyAlignment="1">
      <alignment vertical="top"/>
    </xf>
    <xf numFmtId="0" fontId="0" fillId="0" borderId="12" xfId="0" applyBorder="1" applyAlignment="1">
      <alignment vertical="top"/>
    </xf>
    <xf numFmtId="0" fontId="0" fillId="0" borderId="13" xfId="0" applyBorder="1" applyAlignment="1">
      <alignment vertical="top"/>
    </xf>
    <xf numFmtId="0" fontId="13" fillId="4" borderId="10" xfId="0" applyFont="1" applyFill="1" applyBorder="1" applyAlignment="1">
      <alignment horizontal="center" vertical="top" wrapText="1"/>
    </xf>
    <xf numFmtId="0" fontId="13" fillId="0" borderId="10" xfId="0" applyFont="1" applyBorder="1" applyAlignment="1">
      <alignment horizontal="center" vertical="top" wrapText="1"/>
    </xf>
    <xf numFmtId="0" fontId="14" fillId="0" borderId="10" xfId="0" applyFont="1" applyBorder="1" applyAlignment="1">
      <alignment horizontal="center" vertical="center" wrapText="1"/>
    </xf>
    <xf numFmtId="0" fontId="13" fillId="3" borderId="10" xfId="0" applyFont="1" applyFill="1" applyBorder="1" applyAlignment="1">
      <alignment horizontal="center" vertical="center" wrapText="1"/>
    </xf>
    <xf numFmtId="0" fontId="13" fillId="6" borderId="10" xfId="0" applyFont="1" applyFill="1" applyBorder="1" applyAlignment="1">
      <alignment horizontal="center" vertical="center" wrapText="1"/>
    </xf>
    <xf numFmtId="0" fontId="13" fillId="13" borderId="10" xfId="0" applyFont="1" applyFill="1" applyBorder="1" applyAlignment="1">
      <alignment horizontal="center" vertical="center" wrapText="1"/>
    </xf>
    <xf numFmtId="0" fontId="13" fillId="14" borderId="10" xfId="0" applyFont="1" applyFill="1" applyBorder="1" applyAlignment="1">
      <alignment horizontal="center" vertical="center" wrapText="1"/>
    </xf>
    <xf numFmtId="0" fontId="13" fillId="12" borderId="10" xfId="0" applyFont="1" applyFill="1" applyBorder="1" applyAlignment="1">
      <alignment horizontal="center" vertical="center" wrapText="1"/>
    </xf>
    <xf numFmtId="0" fontId="13" fillId="0" borderId="10" xfId="0" applyFont="1" applyBorder="1" applyAlignment="1">
      <alignment horizontal="left" vertical="center" wrapText="1"/>
    </xf>
    <xf numFmtId="0" fontId="13" fillId="0" borderId="16" xfId="0" applyFont="1" applyBorder="1" applyAlignment="1">
      <alignment horizontal="center" vertical="center" wrapText="1"/>
    </xf>
    <xf numFmtId="0" fontId="13" fillId="0" borderId="10" xfId="0" applyFont="1" applyBorder="1" applyAlignment="1">
      <alignment horizontal="left" vertical="center" wrapText="1"/>
    </xf>
    <xf numFmtId="0" fontId="13" fillId="4" borderId="10" xfId="0" applyFont="1" applyFill="1" applyBorder="1" applyAlignment="1">
      <alignment horizontal="left" vertical="center" wrapText="1"/>
    </xf>
    <xf numFmtId="0" fontId="13" fillId="0" borderId="13" xfId="0" applyFont="1" applyBorder="1" applyAlignment="1">
      <alignment horizontal="center" vertical="center" wrapText="1"/>
    </xf>
  </cellXfs>
  <cellStyles count="9">
    <cellStyle name="Categoría del Piloto de Datos" xfId="1"/>
    <cellStyle name="Normal" xfId="0" builtinId="0"/>
    <cellStyle name="Normal 2" xfId="8"/>
    <cellStyle name="Normal 3" xfId="7"/>
    <cellStyle name="Piloto de Datos Ángulo" xfId="2"/>
    <cellStyle name="Piloto de Datos Campo" xfId="3"/>
    <cellStyle name="Piloto de Datos Resultado" xfId="4"/>
    <cellStyle name="Piloto de Datos Título" xfId="5"/>
    <cellStyle name="Piloto de Datos Valor" xfId="6"/>
  </cellStyles>
  <dxfs count="0"/>
  <tableStyles count="0" defaultTableStyle="TableStyleMedium9" defaultPivotStyle="PivotStyleLight16"/>
  <colors>
    <mruColors>
      <color rgb="FF00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1085"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47975" y="285750"/>
          <a:ext cx="242887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200025</xdr:colOff>
          <xdr:row>0</xdr:row>
          <xdr:rowOff>133350</xdr:rowOff>
        </xdr:from>
        <xdr:to>
          <xdr:col>0</xdr:col>
          <xdr:colOff>2276475</xdr:colOff>
          <xdr:row>0</xdr:row>
          <xdr:rowOff>1485900</xdr:rowOff>
        </xdr:to>
        <xdr:sp macro="" textlink="">
          <xdr:nvSpPr>
            <xdr:cNvPr id="1026" name="Object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90825" y="285750"/>
          <a:ext cx="245745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200025</xdr:colOff>
          <xdr:row>0</xdr:row>
          <xdr:rowOff>133350</xdr:rowOff>
        </xdr:from>
        <xdr:to>
          <xdr:col>1</xdr:col>
          <xdr:colOff>2276475</xdr:colOff>
          <xdr:row>1</xdr:row>
          <xdr:rowOff>1485900</xdr:rowOff>
        </xdr:to>
        <xdr:sp macro="" textlink="">
          <xdr:nvSpPr>
            <xdr:cNvPr id="5121" name="Object 1" hidden="1">
              <a:extLst>
                <a:ext uri="{63B3BB69-23CF-44E3-9099-C40C66FF867C}">
                  <a14:compatExt spid="_x0000_s5121"/>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47975" y="285750"/>
          <a:ext cx="242887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85725</xdr:colOff>
          <xdr:row>0</xdr:row>
          <xdr:rowOff>133350</xdr:rowOff>
        </xdr:from>
        <xdr:to>
          <xdr:col>1</xdr:col>
          <xdr:colOff>123825</xdr:colOff>
          <xdr:row>0</xdr:row>
          <xdr:rowOff>1371600</xdr:rowOff>
        </xdr:to>
        <xdr:sp macro="" textlink="">
          <xdr:nvSpPr>
            <xdr:cNvPr id="2049" name="Object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47975" y="285750"/>
          <a:ext cx="242887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85725</xdr:colOff>
          <xdr:row>0</xdr:row>
          <xdr:rowOff>133350</xdr:rowOff>
        </xdr:from>
        <xdr:to>
          <xdr:col>1</xdr:col>
          <xdr:colOff>295275</xdr:colOff>
          <xdr:row>0</xdr:row>
          <xdr:rowOff>1504950</xdr:rowOff>
        </xdr:to>
        <xdr:sp macro="" textlink="">
          <xdr:nvSpPr>
            <xdr:cNvPr id="3073" name="Object 1" hidden="1">
              <a:extLst>
                <a:ext uri="{63B3BB69-23CF-44E3-9099-C40C66FF867C}">
                  <a14:compatExt spid="_x0000_s3073"/>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30</xdr:col>
      <xdr:colOff>152400</xdr:colOff>
      <xdr:row>0</xdr:row>
      <xdr:rowOff>28575</xdr:rowOff>
    </xdr:from>
    <xdr:to>
      <xdr:col>31</xdr:col>
      <xdr:colOff>514350</xdr:colOff>
      <xdr:row>2</xdr:row>
      <xdr:rowOff>219718</xdr:rowOff>
    </xdr:to>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28575"/>
          <a:ext cx="1343025" cy="66739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Olga%20Ximena%20Sosa%20Var\Dropbox\FUGA\Oficina%20Asesora%20de%20Planeacion\Plan%20de%20Accion%20Institucional\2018\Planes%20de%20Accion%20por%20Dependencia%202018\Seguimiento\Subdirecci&#243;n%20de%20Gesti&#243;n%20Corporativa%20SP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tes Plásticas"/>
      <sheetName val="Produccion"/>
      <sheetName val="Comunicacion"/>
      <sheetName val="Clubes y talleres"/>
      <sheetName val="Hoja1"/>
      <sheetName val="Subdireccion Corporativa"/>
      <sheetName val="DATO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oleObject" Target="../embeddings/oleObject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N29"/>
  <sheetViews>
    <sheetView view="pageBreakPreview" topLeftCell="F2" zoomScale="59" zoomScaleNormal="75" zoomScaleSheetLayoutView="59" zoomScalePageLayoutView="150" workbookViewId="0">
      <selection activeCell="L8" sqref="L8"/>
    </sheetView>
  </sheetViews>
  <sheetFormatPr baseColWidth="10" defaultColWidth="11.42578125" defaultRowHeight="12.75" x14ac:dyDescent="0.2"/>
  <cols>
    <col min="1" max="1" width="36.28515625" style="1" customWidth="1"/>
    <col min="2" max="2" width="31.85546875" style="1" customWidth="1"/>
    <col min="3" max="3" width="24.42578125" style="1" customWidth="1"/>
    <col min="4" max="4" width="44.42578125" style="1" customWidth="1"/>
    <col min="5" max="5" width="46.85546875" style="1" customWidth="1"/>
    <col min="6" max="6" width="61.140625" style="1" customWidth="1"/>
    <col min="7" max="7" width="14.42578125" style="1" customWidth="1"/>
    <col min="8" max="8" width="23.140625" style="1" customWidth="1"/>
    <col min="9" max="10" width="30.5703125" style="1" customWidth="1"/>
    <col min="11" max="11" width="41.42578125" style="1" customWidth="1"/>
    <col min="12" max="12" width="28.7109375" style="1" customWidth="1"/>
    <col min="13" max="13" width="41.42578125" style="1" customWidth="1"/>
    <col min="14" max="14" width="28.7109375" style="1" customWidth="1"/>
    <col min="15" max="16384" width="11.42578125" style="1"/>
  </cols>
  <sheetData>
    <row r="1" spans="1:14" ht="128.25" customHeight="1" x14ac:dyDescent="0.2">
      <c r="A1" s="83" t="s">
        <v>10</v>
      </c>
      <c r="B1" s="83"/>
      <c r="C1" s="83"/>
      <c r="D1" s="83"/>
      <c r="E1" s="83"/>
      <c r="F1" s="83"/>
      <c r="G1" s="83"/>
      <c r="H1" s="83"/>
      <c r="I1" s="83"/>
      <c r="J1" s="83"/>
      <c r="K1" s="83"/>
      <c r="L1" s="83"/>
      <c r="M1" s="83"/>
      <c r="N1" s="83"/>
    </row>
    <row r="2" spans="1:14" ht="34.5" customHeight="1" x14ac:dyDescent="0.2">
      <c r="A2" s="17" t="s">
        <v>3</v>
      </c>
      <c r="B2" s="84" t="s">
        <v>0</v>
      </c>
      <c r="C2" s="85"/>
      <c r="D2" s="85"/>
      <c r="E2" s="85"/>
      <c r="F2" s="85"/>
      <c r="G2" s="85"/>
      <c r="H2" s="85"/>
      <c r="I2" s="85"/>
      <c r="J2" s="85"/>
      <c r="K2" s="85"/>
      <c r="L2" s="85"/>
      <c r="M2" s="85"/>
      <c r="N2" s="86"/>
    </row>
    <row r="3" spans="1:14" ht="28.5" customHeight="1" x14ac:dyDescent="0.2">
      <c r="A3" s="17" t="s">
        <v>4</v>
      </c>
      <c r="B3" s="84" t="s">
        <v>1</v>
      </c>
      <c r="C3" s="85"/>
      <c r="D3" s="85"/>
      <c r="E3" s="85"/>
      <c r="F3" s="85"/>
      <c r="G3" s="85"/>
      <c r="H3" s="85"/>
      <c r="I3" s="85"/>
      <c r="J3" s="85"/>
      <c r="K3" s="85"/>
      <c r="L3" s="85"/>
      <c r="M3" s="85"/>
      <c r="N3" s="86"/>
    </row>
    <row r="4" spans="1:14" s="3" customFormat="1" ht="15.75" x14ac:dyDescent="0.2">
      <c r="A4" s="4"/>
      <c r="B4" s="4"/>
      <c r="C4" s="4"/>
      <c r="D4" s="4"/>
      <c r="E4" s="4"/>
      <c r="F4" s="4"/>
      <c r="G4" s="4"/>
      <c r="H4" s="4"/>
      <c r="I4" s="4"/>
      <c r="J4" s="4"/>
      <c r="K4" s="4"/>
      <c r="L4" s="4"/>
      <c r="M4" s="5"/>
      <c r="N4" s="5"/>
    </row>
    <row r="5" spans="1:14" s="3" customFormat="1" ht="36.75" customHeight="1" x14ac:dyDescent="0.2">
      <c r="A5" s="18" t="s">
        <v>5</v>
      </c>
      <c r="B5" s="19" t="s">
        <v>6</v>
      </c>
      <c r="C5" s="14"/>
      <c r="D5" s="5"/>
      <c r="E5" s="5"/>
      <c r="F5" s="5"/>
      <c r="G5" s="5"/>
      <c r="H5" s="5"/>
      <c r="I5" s="5"/>
      <c r="J5" s="5"/>
      <c r="K5" s="5"/>
      <c r="L5" s="5"/>
      <c r="M5" s="5"/>
      <c r="N5" s="6" t="s">
        <v>271</v>
      </c>
    </row>
    <row r="6" spans="1:14" s="3" customFormat="1" ht="102.75" customHeight="1" x14ac:dyDescent="0.2">
      <c r="A6" s="17" t="s">
        <v>8</v>
      </c>
      <c r="B6" s="75" t="s">
        <v>188</v>
      </c>
      <c r="C6" s="75"/>
      <c r="D6" s="75"/>
      <c r="E6" s="75"/>
      <c r="F6" s="75"/>
      <c r="G6" s="75"/>
      <c r="H6" s="75" t="s">
        <v>189</v>
      </c>
      <c r="I6" s="87"/>
      <c r="J6" s="87"/>
      <c r="K6" s="87"/>
      <c r="L6" s="87"/>
      <c r="M6" s="87"/>
      <c r="N6" s="87"/>
    </row>
    <row r="7" spans="1:14" s="2" customFormat="1" ht="24" customHeight="1" x14ac:dyDescent="0.2">
      <c r="A7" s="74" t="s">
        <v>190</v>
      </c>
      <c r="B7" s="74" t="s">
        <v>191</v>
      </c>
      <c r="C7" s="74" t="s">
        <v>192</v>
      </c>
      <c r="D7" s="74" t="s">
        <v>12</v>
      </c>
      <c r="E7" s="74" t="s">
        <v>13</v>
      </c>
      <c r="F7" s="74" t="s">
        <v>2</v>
      </c>
      <c r="G7" s="74" t="s">
        <v>9</v>
      </c>
      <c r="H7" s="74" t="s">
        <v>193</v>
      </c>
      <c r="I7" s="74" t="s">
        <v>7</v>
      </c>
      <c r="J7" s="74" t="s">
        <v>72</v>
      </c>
      <c r="K7" s="74" t="s">
        <v>269</v>
      </c>
      <c r="L7" s="74"/>
      <c r="M7" s="74" t="s">
        <v>270</v>
      </c>
      <c r="N7" s="74"/>
    </row>
    <row r="8" spans="1:14" ht="37.5" customHeight="1" x14ac:dyDescent="0.2">
      <c r="A8" s="74"/>
      <c r="B8" s="74"/>
      <c r="C8" s="74"/>
      <c r="D8" s="74"/>
      <c r="E8" s="74"/>
      <c r="F8" s="74"/>
      <c r="G8" s="74"/>
      <c r="H8" s="74"/>
      <c r="I8" s="74"/>
      <c r="J8" s="74"/>
      <c r="K8" s="21" t="s">
        <v>14</v>
      </c>
      <c r="L8" s="21" t="s">
        <v>272</v>
      </c>
      <c r="M8" s="21" t="s">
        <v>14</v>
      </c>
      <c r="N8" s="53" t="s">
        <v>272</v>
      </c>
    </row>
    <row r="9" spans="1:14" ht="81.75" customHeight="1" x14ac:dyDescent="0.2">
      <c r="A9" s="75" t="s">
        <v>15</v>
      </c>
      <c r="B9" s="17" t="s">
        <v>265</v>
      </c>
      <c r="C9" s="17" t="s">
        <v>36</v>
      </c>
      <c r="D9" s="17" t="s">
        <v>80</v>
      </c>
      <c r="E9" s="17" t="s">
        <v>90</v>
      </c>
      <c r="F9" s="17" t="s">
        <v>50</v>
      </c>
      <c r="G9" s="22">
        <v>42003</v>
      </c>
      <c r="H9" s="80" t="s">
        <v>51</v>
      </c>
      <c r="I9" s="17" t="s">
        <v>66</v>
      </c>
      <c r="J9" s="17" t="s">
        <v>73</v>
      </c>
      <c r="K9" s="17"/>
      <c r="L9" s="17"/>
      <c r="M9" s="17"/>
      <c r="N9" s="17"/>
    </row>
    <row r="10" spans="1:14" s="10" customFormat="1" ht="75" customHeight="1" x14ac:dyDescent="0.2">
      <c r="A10" s="75"/>
      <c r="B10" s="77" t="s">
        <v>48</v>
      </c>
      <c r="C10" s="77" t="s">
        <v>37</v>
      </c>
      <c r="D10" s="23" t="s">
        <v>91</v>
      </c>
      <c r="E10" s="23" t="s">
        <v>81</v>
      </c>
      <c r="F10" s="23" t="s">
        <v>74</v>
      </c>
      <c r="G10" s="24">
        <v>42003</v>
      </c>
      <c r="H10" s="81"/>
      <c r="I10" s="23" t="s">
        <v>66</v>
      </c>
      <c r="J10" s="23" t="s">
        <v>75</v>
      </c>
      <c r="K10" s="25"/>
      <c r="L10" s="23"/>
      <c r="M10" s="23"/>
      <c r="N10" s="23"/>
    </row>
    <row r="11" spans="1:14" s="10" customFormat="1" ht="95.25" customHeight="1" x14ac:dyDescent="0.2">
      <c r="A11" s="75"/>
      <c r="B11" s="78"/>
      <c r="C11" s="78"/>
      <c r="D11" s="26" t="s">
        <v>94</v>
      </c>
      <c r="E11" s="27" t="s">
        <v>92</v>
      </c>
      <c r="F11" s="27" t="s">
        <v>53</v>
      </c>
      <c r="G11" s="24">
        <v>42003</v>
      </c>
      <c r="H11" s="81"/>
      <c r="I11" s="23" t="s">
        <v>67</v>
      </c>
      <c r="J11" s="23" t="s">
        <v>75</v>
      </c>
      <c r="K11" s="25"/>
      <c r="L11" s="23"/>
      <c r="M11" s="23"/>
      <c r="N11" s="23"/>
    </row>
    <row r="12" spans="1:14" s="10" customFormat="1" ht="60" x14ac:dyDescent="0.2">
      <c r="A12" s="75"/>
      <c r="B12" s="78"/>
      <c r="C12" s="78"/>
      <c r="D12" s="23" t="s">
        <v>93</v>
      </c>
      <c r="E12" s="23" t="s">
        <v>55</v>
      </c>
      <c r="F12" s="23" t="s">
        <v>54</v>
      </c>
      <c r="G12" s="24">
        <v>42003</v>
      </c>
      <c r="H12" s="81"/>
      <c r="I12" s="23" t="s">
        <v>68</v>
      </c>
      <c r="J12" s="23" t="s">
        <v>75</v>
      </c>
      <c r="K12" s="25"/>
      <c r="L12" s="23"/>
      <c r="M12" s="23"/>
      <c r="N12" s="23"/>
    </row>
    <row r="13" spans="1:14" s="10" customFormat="1" ht="76.5" customHeight="1" x14ac:dyDescent="0.2">
      <c r="A13" s="75"/>
      <c r="B13" s="78"/>
      <c r="C13" s="78"/>
      <c r="D13" s="27" t="s">
        <v>101</v>
      </c>
      <c r="E13" s="27" t="s">
        <v>95</v>
      </c>
      <c r="F13" s="27" t="s">
        <v>56</v>
      </c>
      <c r="G13" s="24">
        <v>42003</v>
      </c>
      <c r="H13" s="81"/>
      <c r="I13" s="23" t="s">
        <v>65</v>
      </c>
      <c r="J13" s="23" t="s">
        <v>75</v>
      </c>
      <c r="K13" s="25"/>
      <c r="L13" s="23"/>
      <c r="M13" s="23"/>
      <c r="N13" s="23"/>
    </row>
    <row r="14" spans="1:14" s="10" customFormat="1" ht="142.5" customHeight="1" x14ac:dyDescent="0.2">
      <c r="A14" s="75"/>
      <c r="B14" s="78"/>
      <c r="C14" s="78"/>
      <c r="D14" s="23" t="s">
        <v>82</v>
      </c>
      <c r="E14" s="23" t="s">
        <v>96</v>
      </c>
      <c r="F14" s="23" t="s">
        <v>97</v>
      </c>
      <c r="G14" s="24">
        <v>42003</v>
      </c>
      <c r="H14" s="81"/>
      <c r="I14" s="23" t="s">
        <v>67</v>
      </c>
      <c r="J14" s="23" t="s">
        <v>76</v>
      </c>
      <c r="K14" s="25"/>
      <c r="L14" s="23"/>
      <c r="M14" s="23"/>
      <c r="N14" s="23"/>
    </row>
    <row r="15" spans="1:14" s="10" customFormat="1" ht="105.75" customHeight="1" x14ac:dyDescent="0.2">
      <c r="A15" s="75"/>
      <c r="B15" s="78"/>
      <c r="C15" s="78"/>
      <c r="D15" s="23" t="s">
        <v>83</v>
      </c>
      <c r="E15" s="23" t="s">
        <v>98</v>
      </c>
      <c r="F15" s="23" t="s">
        <v>57</v>
      </c>
      <c r="G15" s="24">
        <v>42003</v>
      </c>
      <c r="H15" s="81"/>
      <c r="I15" s="23" t="s">
        <v>69</v>
      </c>
      <c r="J15" s="23" t="s">
        <v>77</v>
      </c>
      <c r="K15" s="25"/>
      <c r="L15" s="23"/>
      <c r="M15" s="23"/>
      <c r="N15" s="23"/>
    </row>
    <row r="16" spans="1:14" s="10" customFormat="1" ht="102.75" customHeight="1" x14ac:dyDescent="0.2">
      <c r="A16" s="75"/>
      <c r="B16" s="78"/>
      <c r="C16" s="78"/>
      <c r="D16" s="23" t="s">
        <v>59</v>
      </c>
      <c r="E16" s="23" t="s">
        <v>60</v>
      </c>
      <c r="F16" s="23" t="s">
        <v>54</v>
      </c>
      <c r="G16" s="24">
        <v>42003</v>
      </c>
      <c r="H16" s="81"/>
      <c r="I16" s="23" t="s">
        <v>65</v>
      </c>
      <c r="J16" s="23" t="s">
        <v>75</v>
      </c>
      <c r="K16" s="25"/>
      <c r="L16" s="23"/>
      <c r="M16" s="23"/>
      <c r="N16" s="23"/>
    </row>
    <row r="17" spans="1:14" s="10" customFormat="1" ht="180" customHeight="1" x14ac:dyDescent="0.2">
      <c r="A17" s="75"/>
      <c r="B17" s="78"/>
      <c r="C17" s="78"/>
      <c r="D17" s="23" t="s">
        <v>84</v>
      </c>
      <c r="E17" s="23" t="s">
        <v>61</v>
      </c>
      <c r="F17" s="23" t="s">
        <v>62</v>
      </c>
      <c r="G17" s="24">
        <v>42003</v>
      </c>
      <c r="H17" s="81"/>
      <c r="I17" s="23" t="s">
        <v>65</v>
      </c>
      <c r="J17" s="23" t="s">
        <v>79</v>
      </c>
      <c r="K17" s="25"/>
      <c r="L17" s="23"/>
      <c r="M17" s="23"/>
      <c r="N17" s="23"/>
    </row>
    <row r="18" spans="1:14" s="10" customFormat="1" ht="75" customHeight="1" x14ac:dyDescent="0.2">
      <c r="A18" s="75"/>
      <c r="B18" s="78"/>
      <c r="C18" s="78"/>
      <c r="D18" s="23" t="s">
        <v>100</v>
      </c>
      <c r="E18" s="23" t="s">
        <v>99</v>
      </c>
      <c r="F18" s="23" t="s">
        <v>63</v>
      </c>
      <c r="G18" s="24">
        <v>42003</v>
      </c>
      <c r="H18" s="81"/>
      <c r="I18" s="23" t="s">
        <v>65</v>
      </c>
      <c r="J18" s="23" t="s">
        <v>75</v>
      </c>
      <c r="K18" s="25"/>
      <c r="L18" s="23"/>
      <c r="M18" s="23"/>
      <c r="N18" s="23"/>
    </row>
    <row r="19" spans="1:14" s="10" customFormat="1" ht="80.25" customHeight="1" x14ac:dyDescent="0.2">
      <c r="A19" s="75"/>
      <c r="B19" s="78"/>
      <c r="C19" s="78"/>
      <c r="D19" s="23" t="s">
        <v>85</v>
      </c>
      <c r="E19" s="23" t="s">
        <v>89</v>
      </c>
      <c r="F19" s="23" t="s">
        <v>64</v>
      </c>
      <c r="G19" s="24">
        <v>42003</v>
      </c>
      <c r="H19" s="81"/>
      <c r="I19" s="23" t="s">
        <v>65</v>
      </c>
      <c r="J19" s="23" t="s">
        <v>78</v>
      </c>
      <c r="K19" s="25"/>
      <c r="L19" s="23"/>
      <c r="M19" s="25"/>
      <c r="N19" s="25"/>
    </row>
    <row r="20" spans="1:14" s="10" customFormat="1" ht="68.25" customHeight="1" x14ac:dyDescent="0.2">
      <c r="A20" s="75"/>
      <c r="B20" s="78"/>
      <c r="C20" s="78"/>
      <c r="D20" s="26" t="s">
        <v>87</v>
      </c>
      <c r="E20" s="26" t="s">
        <v>88</v>
      </c>
      <c r="F20" s="26" t="s">
        <v>70</v>
      </c>
      <c r="G20" s="24">
        <v>42003</v>
      </c>
      <c r="H20" s="81"/>
      <c r="I20" s="23" t="s">
        <v>52</v>
      </c>
      <c r="J20" s="23" t="s">
        <v>75</v>
      </c>
      <c r="K20" s="26"/>
      <c r="L20" s="26"/>
      <c r="M20" s="26"/>
      <c r="N20" s="26"/>
    </row>
    <row r="21" spans="1:14" s="10" customFormat="1" ht="117.75" customHeight="1" x14ac:dyDescent="0.2">
      <c r="A21" s="75"/>
      <c r="B21" s="78"/>
      <c r="C21" s="78"/>
      <c r="D21" s="23" t="s">
        <v>49</v>
      </c>
      <c r="E21" s="23" t="s">
        <v>106</v>
      </c>
      <c r="F21" s="23" t="s">
        <v>105</v>
      </c>
      <c r="G21" s="24">
        <v>42003</v>
      </c>
      <c r="H21" s="81"/>
      <c r="I21" s="23" t="s">
        <v>71</v>
      </c>
      <c r="J21" s="23" t="s">
        <v>105</v>
      </c>
      <c r="K21" s="25"/>
      <c r="L21" s="23"/>
      <c r="M21" s="23"/>
      <c r="N21" s="23"/>
    </row>
    <row r="22" spans="1:14" s="10" customFormat="1" ht="46.5" customHeight="1" x14ac:dyDescent="0.2">
      <c r="A22" s="75"/>
      <c r="B22" s="78"/>
      <c r="C22" s="78"/>
      <c r="D22" s="23" t="s">
        <v>102</v>
      </c>
      <c r="E22" s="23" t="s">
        <v>103</v>
      </c>
      <c r="F22" s="23" t="s">
        <v>104</v>
      </c>
      <c r="G22" s="24">
        <v>41974</v>
      </c>
      <c r="H22" s="81"/>
      <c r="I22" s="23" t="s">
        <v>71</v>
      </c>
      <c r="J22" s="23" t="s">
        <v>107</v>
      </c>
      <c r="K22" s="25"/>
      <c r="L22" s="23"/>
      <c r="M22" s="23"/>
      <c r="N22" s="23"/>
    </row>
    <row r="23" spans="1:14" s="10" customFormat="1" ht="120" x14ac:dyDescent="0.2">
      <c r="A23" s="23" t="s">
        <v>16</v>
      </c>
      <c r="B23" s="79"/>
      <c r="C23" s="79"/>
      <c r="D23" s="23" t="s">
        <v>86</v>
      </c>
      <c r="E23" s="23" t="s">
        <v>58</v>
      </c>
      <c r="F23" s="23" t="s">
        <v>54</v>
      </c>
      <c r="G23" s="24">
        <v>42003</v>
      </c>
      <c r="H23" s="82"/>
      <c r="I23" s="23" t="s">
        <v>65</v>
      </c>
      <c r="J23" s="23" t="s">
        <v>75</v>
      </c>
      <c r="K23" s="25"/>
      <c r="L23" s="23"/>
      <c r="M23" s="23"/>
      <c r="N23" s="23"/>
    </row>
    <row r="24" spans="1:14" s="10" customFormat="1" x14ac:dyDescent="0.2">
      <c r="A24" s="11"/>
      <c r="B24" s="11"/>
      <c r="C24" s="11"/>
      <c r="D24" s="11"/>
      <c r="E24" s="11"/>
      <c r="F24" s="11"/>
      <c r="G24" s="12"/>
      <c r="H24" s="11"/>
      <c r="I24" s="11"/>
      <c r="J24" s="11"/>
      <c r="K24" s="13"/>
      <c r="L24" s="11"/>
      <c r="M24" s="11"/>
      <c r="N24" s="11"/>
    </row>
    <row r="25" spans="1:14" s="10" customFormat="1" x14ac:dyDescent="0.2">
      <c r="A25" s="11"/>
      <c r="B25" s="11"/>
      <c r="C25" s="11"/>
      <c r="D25" s="11"/>
      <c r="E25" s="11"/>
      <c r="F25" s="11"/>
      <c r="G25" s="12"/>
      <c r="H25" s="11"/>
      <c r="I25" s="11"/>
      <c r="J25" s="11"/>
      <c r="K25" s="13"/>
      <c r="L25" s="11"/>
      <c r="M25" s="11"/>
      <c r="N25" s="11"/>
    </row>
    <row r="26" spans="1:14" s="10" customFormat="1" x14ac:dyDescent="0.2">
      <c r="A26" s="11"/>
      <c r="B26" s="11"/>
      <c r="C26" s="11"/>
      <c r="D26" s="11"/>
      <c r="E26" s="11"/>
      <c r="F26" s="11"/>
      <c r="G26" s="12"/>
      <c r="H26" s="11"/>
      <c r="I26" s="11"/>
      <c r="J26" s="11"/>
      <c r="K26" s="13"/>
      <c r="L26" s="11"/>
      <c r="M26" s="11"/>
      <c r="N26" s="11"/>
    </row>
    <row r="27" spans="1:14" s="10" customFormat="1" x14ac:dyDescent="0.2">
      <c r="A27" s="11"/>
      <c r="B27" s="11"/>
      <c r="C27" s="11"/>
      <c r="D27" s="11"/>
      <c r="E27" s="11"/>
      <c r="F27" s="11"/>
      <c r="G27" s="12"/>
      <c r="H27" s="11"/>
      <c r="I27" s="11"/>
      <c r="J27" s="11"/>
      <c r="K27" s="13"/>
      <c r="L27" s="11"/>
      <c r="M27" s="11"/>
      <c r="N27" s="11"/>
    </row>
    <row r="28" spans="1:14" ht="45" customHeight="1" x14ac:dyDescent="0.2">
      <c r="A28" s="16" t="s">
        <v>11</v>
      </c>
      <c r="B28" s="41"/>
      <c r="C28" s="41"/>
      <c r="D28" s="41"/>
    </row>
    <row r="29" spans="1:14" ht="25.5" customHeight="1" x14ac:dyDescent="0.2">
      <c r="A29" s="16"/>
      <c r="B29" s="76" t="s">
        <v>52</v>
      </c>
      <c r="C29" s="76"/>
      <c r="D29" s="76"/>
    </row>
  </sheetData>
  <sheetProtection selectLockedCells="1" selectUnlockedCells="1"/>
  <mergeCells count="22">
    <mergeCell ref="H9:H23"/>
    <mergeCell ref="E7:E8"/>
    <mergeCell ref="A1:N1"/>
    <mergeCell ref="B2:N2"/>
    <mergeCell ref="B3:N3"/>
    <mergeCell ref="B6:G6"/>
    <mergeCell ref="H6:N6"/>
    <mergeCell ref="M7:N7"/>
    <mergeCell ref="K7:L7"/>
    <mergeCell ref="D7:D8"/>
    <mergeCell ref="C7:C8"/>
    <mergeCell ref="B7:B8"/>
    <mergeCell ref="J7:J8"/>
    <mergeCell ref="I7:I8"/>
    <mergeCell ref="H7:H8"/>
    <mergeCell ref="G7:G8"/>
    <mergeCell ref="F7:F8"/>
    <mergeCell ref="A9:A22"/>
    <mergeCell ref="B29:D29"/>
    <mergeCell ref="B10:B23"/>
    <mergeCell ref="C10:C23"/>
    <mergeCell ref="A7:A8"/>
  </mergeCells>
  <printOptions horizontalCentered="1"/>
  <pageMargins left="0.19685039370078741" right="0.19685039370078741" top="0.78740157480314965" bottom="0.78740157480314965" header="0.51181102362204722" footer="0.51181102362204722"/>
  <pageSetup paperSize="281" scale="31" orientation="landscape" r:id="rId1"/>
  <headerFooter alignWithMargins="0"/>
  <drawing r:id="rId2"/>
  <legacyDrawing r:id="rId3"/>
  <oleObjects>
    <mc:AlternateContent xmlns:mc="http://schemas.openxmlformats.org/markup-compatibility/2006">
      <mc:Choice Requires="x14">
        <oleObject shapeId="1026" r:id="rId4">
          <objectPr defaultSize="0" autoPict="0" r:id="rId5">
            <anchor moveWithCells="1" sizeWithCells="1">
              <from>
                <xdr:col>0</xdr:col>
                <xdr:colOff>200025</xdr:colOff>
                <xdr:row>0</xdr:row>
                <xdr:rowOff>133350</xdr:rowOff>
              </from>
              <to>
                <xdr:col>0</xdr:col>
                <xdr:colOff>2276475</xdr:colOff>
                <xdr:row>0</xdr:row>
                <xdr:rowOff>1485900</xdr:rowOff>
              </to>
            </anchor>
          </objectPr>
        </oleObject>
      </mc:Choice>
      <mc:Fallback>
        <oleObject shapeId="1026" r:id="rId4"/>
      </mc:Fallback>
    </mc:AlternateContent>
  </oleObjects>
  <extLst>
    <ext xmlns:x14="http://schemas.microsoft.com/office/spreadsheetml/2009/9/main" uri="{CCE6A557-97BC-4b89-ADB6-D9C93CAAB3DF}">
      <x14:dataValidations xmlns:xm="http://schemas.microsoft.com/office/excel/2006/main" count="3">
        <x14:dataValidation type="list" allowBlank="1" showInputMessage="1" showErrorMessage="1">
          <x14:formula1>
            <xm:f>Hoja1!$A$3:$A$8</xm:f>
          </x14:formula1>
          <xm:sqref>A9</xm:sqref>
        </x14:dataValidation>
        <x14:dataValidation type="list" allowBlank="1" showInputMessage="1" showErrorMessage="1">
          <x14:formula1>
            <xm:f>Hoja1!$A$11:$A$22</xm:f>
          </x14:formula1>
          <xm:sqref>B9:B10</xm:sqref>
        </x14:dataValidation>
        <x14:dataValidation type="list" allowBlank="1" showInputMessage="1" showErrorMessage="1">
          <x14:formula1>
            <xm:f>Hoja1!$A$25:$A$37</xm:f>
          </x14:formula1>
          <xm:sqref>C9:C10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N29"/>
  <sheetViews>
    <sheetView view="pageBreakPreview" topLeftCell="A14" zoomScale="50" zoomScaleSheetLayoutView="50" workbookViewId="0">
      <selection activeCell="F23" sqref="F23"/>
    </sheetView>
  </sheetViews>
  <sheetFormatPr baseColWidth="10" defaultColWidth="11.5703125" defaultRowHeight="61.7" customHeight="1" x14ac:dyDescent="0.2"/>
  <cols>
    <col min="1" max="1" width="35.28515625" style="1" customWidth="1"/>
    <col min="2" max="2" width="34" style="44" customWidth="1"/>
    <col min="3" max="3" width="27" style="45" customWidth="1"/>
    <col min="4" max="4" width="64.28515625" style="15" customWidth="1"/>
    <col min="5" max="5" width="68.140625" style="1" customWidth="1"/>
    <col min="6" max="6" width="57.7109375" style="1" customWidth="1"/>
    <col min="7" max="7" width="20.42578125" style="1" customWidth="1"/>
    <col min="8" max="8" width="35.140625" style="1" customWidth="1"/>
    <col min="9" max="9" width="27.42578125" style="1" customWidth="1"/>
    <col min="10" max="10" width="37.7109375" style="15" customWidth="1"/>
    <col min="11" max="11" width="58.7109375" style="15" customWidth="1"/>
    <col min="12" max="12" width="39.28515625" style="1" customWidth="1"/>
    <col min="13" max="13" width="58.140625" style="1" customWidth="1"/>
    <col min="14" max="14" width="45.42578125" style="1" customWidth="1"/>
    <col min="15" max="254" width="11.5703125" style="1"/>
    <col min="255" max="255" width="23" style="1" customWidth="1"/>
    <col min="256" max="256" width="28.5703125" style="1" customWidth="1"/>
    <col min="257" max="257" width="21.85546875" style="1" customWidth="1"/>
    <col min="258" max="258" width="34.85546875" style="1" customWidth="1"/>
    <col min="259" max="259" width="32.140625" style="1" customWidth="1"/>
    <col min="260" max="260" width="20.85546875" style="1" customWidth="1"/>
    <col min="261" max="261" width="16.28515625" style="1" customWidth="1"/>
    <col min="262" max="262" width="16.140625" style="1" customWidth="1"/>
    <col min="263" max="263" width="22" style="1" customWidth="1"/>
    <col min="264" max="264" width="14.28515625" style="1" customWidth="1"/>
    <col min="265" max="265" width="46.42578125" style="1" customWidth="1"/>
    <col min="266" max="266" width="25.5703125" style="1" customWidth="1"/>
    <col min="267" max="267" width="19.85546875" style="1" customWidth="1"/>
    <col min="268" max="268" width="17.42578125" style="1" customWidth="1"/>
    <col min="269" max="269" width="15.5703125" style="1" customWidth="1"/>
    <col min="270" max="270" width="13.7109375" style="1" customWidth="1"/>
    <col min="271" max="510" width="11.5703125" style="1"/>
    <col min="511" max="511" width="23" style="1" customWidth="1"/>
    <col min="512" max="512" width="28.5703125" style="1" customWidth="1"/>
    <col min="513" max="513" width="21.85546875" style="1" customWidth="1"/>
    <col min="514" max="514" width="34.85546875" style="1" customWidth="1"/>
    <col min="515" max="515" width="32.140625" style="1" customWidth="1"/>
    <col min="516" max="516" width="20.85546875" style="1" customWidth="1"/>
    <col min="517" max="517" width="16.28515625" style="1" customWidth="1"/>
    <col min="518" max="518" width="16.140625" style="1" customWidth="1"/>
    <col min="519" max="519" width="22" style="1" customWidth="1"/>
    <col min="520" max="520" width="14.28515625" style="1" customWidth="1"/>
    <col min="521" max="521" width="46.42578125" style="1" customWidth="1"/>
    <col min="522" max="522" width="25.5703125" style="1" customWidth="1"/>
    <col min="523" max="523" width="19.85546875" style="1" customWidth="1"/>
    <col min="524" max="524" width="17.42578125" style="1" customWidth="1"/>
    <col min="525" max="525" width="15.5703125" style="1" customWidth="1"/>
    <col min="526" max="526" width="13.7109375" style="1" customWidth="1"/>
    <col min="527" max="766" width="11.5703125" style="1"/>
    <col min="767" max="767" width="23" style="1" customWidth="1"/>
    <col min="768" max="768" width="28.5703125" style="1" customWidth="1"/>
    <col min="769" max="769" width="21.85546875" style="1" customWidth="1"/>
    <col min="770" max="770" width="34.85546875" style="1" customWidth="1"/>
    <col min="771" max="771" width="32.140625" style="1" customWidth="1"/>
    <col min="772" max="772" width="20.85546875" style="1" customWidth="1"/>
    <col min="773" max="773" width="16.28515625" style="1" customWidth="1"/>
    <col min="774" max="774" width="16.140625" style="1" customWidth="1"/>
    <col min="775" max="775" width="22" style="1" customWidth="1"/>
    <col min="776" max="776" width="14.28515625" style="1" customWidth="1"/>
    <col min="777" max="777" width="46.42578125" style="1" customWidth="1"/>
    <col min="778" max="778" width="25.5703125" style="1" customWidth="1"/>
    <col min="779" max="779" width="19.85546875" style="1" customWidth="1"/>
    <col min="780" max="780" width="17.42578125" style="1" customWidth="1"/>
    <col min="781" max="781" width="15.5703125" style="1" customWidth="1"/>
    <col min="782" max="782" width="13.7109375" style="1" customWidth="1"/>
    <col min="783" max="1022" width="11.5703125" style="1"/>
    <col min="1023" max="1023" width="23" style="1" customWidth="1"/>
    <col min="1024" max="1024" width="28.5703125" style="1" customWidth="1"/>
    <col min="1025" max="1025" width="21.85546875" style="1" customWidth="1"/>
    <col min="1026" max="1026" width="34.85546875" style="1" customWidth="1"/>
    <col min="1027" max="1027" width="32.140625" style="1" customWidth="1"/>
    <col min="1028" max="1028" width="20.85546875" style="1" customWidth="1"/>
    <col min="1029" max="1029" width="16.28515625" style="1" customWidth="1"/>
    <col min="1030" max="1030" width="16.140625" style="1" customWidth="1"/>
    <col min="1031" max="1031" width="22" style="1" customWidth="1"/>
    <col min="1032" max="1032" width="14.28515625" style="1" customWidth="1"/>
    <col min="1033" max="1033" width="46.42578125" style="1" customWidth="1"/>
    <col min="1034" max="1034" width="25.5703125" style="1" customWidth="1"/>
    <col min="1035" max="1035" width="19.85546875" style="1" customWidth="1"/>
    <col min="1036" max="1036" width="17.42578125" style="1" customWidth="1"/>
    <col min="1037" max="1037" width="15.5703125" style="1" customWidth="1"/>
    <col min="1038" max="1038" width="13.7109375" style="1" customWidth="1"/>
    <col min="1039" max="1278" width="11.5703125" style="1"/>
    <col min="1279" max="1279" width="23" style="1" customWidth="1"/>
    <col min="1280" max="1280" width="28.5703125" style="1" customWidth="1"/>
    <col min="1281" max="1281" width="21.85546875" style="1" customWidth="1"/>
    <col min="1282" max="1282" width="34.85546875" style="1" customWidth="1"/>
    <col min="1283" max="1283" width="32.140625" style="1" customWidth="1"/>
    <col min="1284" max="1284" width="20.85546875" style="1" customWidth="1"/>
    <col min="1285" max="1285" width="16.28515625" style="1" customWidth="1"/>
    <col min="1286" max="1286" width="16.140625" style="1" customWidth="1"/>
    <col min="1287" max="1287" width="22" style="1" customWidth="1"/>
    <col min="1288" max="1288" width="14.28515625" style="1" customWidth="1"/>
    <col min="1289" max="1289" width="46.42578125" style="1" customWidth="1"/>
    <col min="1290" max="1290" width="25.5703125" style="1" customWidth="1"/>
    <col min="1291" max="1291" width="19.85546875" style="1" customWidth="1"/>
    <col min="1292" max="1292" width="17.42578125" style="1" customWidth="1"/>
    <col min="1293" max="1293" width="15.5703125" style="1" customWidth="1"/>
    <col min="1294" max="1294" width="13.7109375" style="1" customWidth="1"/>
    <col min="1295" max="1534" width="11.5703125" style="1"/>
    <col min="1535" max="1535" width="23" style="1" customWidth="1"/>
    <col min="1536" max="1536" width="28.5703125" style="1" customWidth="1"/>
    <col min="1537" max="1537" width="21.85546875" style="1" customWidth="1"/>
    <col min="1538" max="1538" width="34.85546875" style="1" customWidth="1"/>
    <col min="1539" max="1539" width="32.140625" style="1" customWidth="1"/>
    <col min="1540" max="1540" width="20.85546875" style="1" customWidth="1"/>
    <col min="1541" max="1541" width="16.28515625" style="1" customWidth="1"/>
    <col min="1542" max="1542" width="16.140625" style="1" customWidth="1"/>
    <col min="1543" max="1543" width="22" style="1" customWidth="1"/>
    <col min="1544" max="1544" width="14.28515625" style="1" customWidth="1"/>
    <col min="1545" max="1545" width="46.42578125" style="1" customWidth="1"/>
    <col min="1546" max="1546" width="25.5703125" style="1" customWidth="1"/>
    <col min="1547" max="1547" width="19.85546875" style="1" customWidth="1"/>
    <col min="1548" max="1548" width="17.42578125" style="1" customWidth="1"/>
    <col min="1549" max="1549" width="15.5703125" style="1" customWidth="1"/>
    <col min="1550" max="1550" width="13.7109375" style="1" customWidth="1"/>
    <col min="1551" max="1790" width="11.5703125" style="1"/>
    <col min="1791" max="1791" width="23" style="1" customWidth="1"/>
    <col min="1792" max="1792" width="28.5703125" style="1" customWidth="1"/>
    <col min="1793" max="1793" width="21.85546875" style="1" customWidth="1"/>
    <col min="1794" max="1794" width="34.85546875" style="1" customWidth="1"/>
    <col min="1795" max="1795" width="32.140625" style="1" customWidth="1"/>
    <col min="1796" max="1796" width="20.85546875" style="1" customWidth="1"/>
    <col min="1797" max="1797" width="16.28515625" style="1" customWidth="1"/>
    <col min="1798" max="1798" width="16.140625" style="1" customWidth="1"/>
    <col min="1799" max="1799" width="22" style="1" customWidth="1"/>
    <col min="1800" max="1800" width="14.28515625" style="1" customWidth="1"/>
    <col min="1801" max="1801" width="46.42578125" style="1" customWidth="1"/>
    <col min="1802" max="1802" width="25.5703125" style="1" customWidth="1"/>
    <col min="1803" max="1803" width="19.85546875" style="1" customWidth="1"/>
    <col min="1804" max="1804" width="17.42578125" style="1" customWidth="1"/>
    <col min="1805" max="1805" width="15.5703125" style="1" customWidth="1"/>
    <col min="1806" max="1806" width="13.7109375" style="1" customWidth="1"/>
    <col min="1807" max="2046" width="11.5703125" style="1"/>
    <col min="2047" max="2047" width="23" style="1" customWidth="1"/>
    <col min="2048" max="2048" width="28.5703125" style="1" customWidth="1"/>
    <col min="2049" max="2049" width="21.85546875" style="1" customWidth="1"/>
    <col min="2050" max="2050" width="34.85546875" style="1" customWidth="1"/>
    <col min="2051" max="2051" width="32.140625" style="1" customWidth="1"/>
    <col min="2052" max="2052" width="20.85546875" style="1" customWidth="1"/>
    <col min="2053" max="2053" width="16.28515625" style="1" customWidth="1"/>
    <col min="2054" max="2054" width="16.140625" style="1" customWidth="1"/>
    <col min="2055" max="2055" width="22" style="1" customWidth="1"/>
    <col min="2056" max="2056" width="14.28515625" style="1" customWidth="1"/>
    <col min="2057" max="2057" width="46.42578125" style="1" customWidth="1"/>
    <col min="2058" max="2058" width="25.5703125" style="1" customWidth="1"/>
    <col min="2059" max="2059" width="19.85546875" style="1" customWidth="1"/>
    <col min="2060" max="2060" width="17.42578125" style="1" customWidth="1"/>
    <col min="2061" max="2061" width="15.5703125" style="1" customWidth="1"/>
    <col min="2062" max="2062" width="13.7109375" style="1" customWidth="1"/>
    <col min="2063" max="2302" width="11.5703125" style="1"/>
    <col min="2303" max="2303" width="23" style="1" customWidth="1"/>
    <col min="2304" max="2304" width="28.5703125" style="1" customWidth="1"/>
    <col min="2305" max="2305" width="21.85546875" style="1" customWidth="1"/>
    <col min="2306" max="2306" width="34.85546875" style="1" customWidth="1"/>
    <col min="2307" max="2307" width="32.140625" style="1" customWidth="1"/>
    <col min="2308" max="2308" width="20.85546875" style="1" customWidth="1"/>
    <col min="2309" max="2309" width="16.28515625" style="1" customWidth="1"/>
    <col min="2310" max="2310" width="16.140625" style="1" customWidth="1"/>
    <col min="2311" max="2311" width="22" style="1" customWidth="1"/>
    <col min="2312" max="2312" width="14.28515625" style="1" customWidth="1"/>
    <col min="2313" max="2313" width="46.42578125" style="1" customWidth="1"/>
    <col min="2314" max="2314" width="25.5703125" style="1" customWidth="1"/>
    <col min="2315" max="2315" width="19.85546875" style="1" customWidth="1"/>
    <col min="2316" max="2316" width="17.42578125" style="1" customWidth="1"/>
    <col min="2317" max="2317" width="15.5703125" style="1" customWidth="1"/>
    <col min="2318" max="2318" width="13.7109375" style="1" customWidth="1"/>
    <col min="2319" max="2558" width="11.5703125" style="1"/>
    <col min="2559" max="2559" width="23" style="1" customWidth="1"/>
    <col min="2560" max="2560" width="28.5703125" style="1" customWidth="1"/>
    <col min="2561" max="2561" width="21.85546875" style="1" customWidth="1"/>
    <col min="2562" max="2562" width="34.85546875" style="1" customWidth="1"/>
    <col min="2563" max="2563" width="32.140625" style="1" customWidth="1"/>
    <col min="2564" max="2564" width="20.85546875" style="1" customWidth="1"/>
    <col min="2565" max="2565" width="16.28515625" style="1" customWidth="1"/>
    <col min="2566" max="2566" width="16.140625" style="1" customWidth="1"/>
    <col min="2567" max="2567" width="22" style="1" customWidth="1"/>
    <col min="2568" max="2568" width="14.28515625" style="1" customWidth="1"/>
    <col min="2569" max="2569" width="46.42578125" style="1" customWidth="1"/>
    <col min="2570" max="2570" width="25.5703125" style="1" customWidth="1"/>
    <col min="2571" max="2571" width="19.85546875" style="1" customWidth="1"/>
    <col min="2572" max="2572" width="17.42578125" style="1" customWidth="1"/>
    <col min="2573" max="2573" width="15.5703125" style="1" customWidth="1"/>
    <col min="2574" max="2574" width="13.7109375" style="1" customWidth="1"/>
    <col min="2575" max="2814" width="11.5703125" style="1"/>
    <col min="2815" max="2815" width="23" style="1" customWidth="1"/>
    <col min="2816" max="2816" width="28.5703125" style="1" customWidth="1"/>
    <col min="2817" max="2817" width="21.85546875" style="1" customWidth="1"/>
    <col min="2818" max="2818" width="34.85546875" style="1" customWidth="1"/>
    <col min="2819" max="2819" width="32.140625" style="1" customWidth="1"/>
    <col min="2820" max="2820" width="20.85546875" style="1" customWidth="1"/>
    <col min="2821" max="2821" width="16.28515625" style="1" customWidth="1"/>
    <col min="2822" max="2822" width="16.140625" style="1" customWidth="1"/>
    <col min="2823" max="2823" width="22" style="1" customWidth="1"/>
    <col min="2824" max="2824" width="14.28515625" style="1" customWidth="1"/>
    <col min="2825" max="2825" width="46.42578125" style="1" customWidth="1"/>
    <col min="2826" max="2826" width="25.5703125" style="1" customWidth="1"/>
    <col min="2827" max="2827" width="19.85546875" style="1" customWidth="1"/>
    <col min="2828" max="2828" width="17.42578125" style="1" customWidth="1"/>
    <col min="2829" max="2829" width="15.5703125" style="1" customWidth="1"/>
    <col min="2830" max="2830" width="13.7109375" style="1" customWidth="1"/>
    <col min="2831" max="3070" width="11.5703125" style="1"/>
    <col min="3071" max="3071" width="23" style="1" customWidth="1"/>
    <col min="3072" max="3072" width="28.5703125" style="1" customWidth="1"/>
    <col min="3073" max="3073" width="21.85546875" style="1" customWidth="1"/>
    <col min="3074" max="3074" width="34.85546875" style="1" customWidth="1"/>
    <col min="3075" max="3075" width="32.140625" style="1" customWidth="1"/>
    <col min="3076" max="3076" width="20.85546875" style="1" customWidth="1"/>
    <col min="3077" max="3077" width="16.28515625" style="1" customWidth="1"/>
    <col min="3078" max="3078" width="16.140625" style="1" customWidth="1"/>
    <col min="3079" max="3079" width="22" style="1" customWidth="1"/>
    <col min="3080" max="3080" width="14.28515625" style="1" customWidth="1"/>
    <col min="3081" max="3081" width="46.42578125" style="1" customWidth="1"/>
    <col min="3082" max="3082" width="25.5703125" style="1" customWidth="1"/>
    <col min="3083" max="3083" width="19.85546875" style="1" customWidth="1"/>
    <col min="3084" max="3084" width="17.42578125" style="1" customWidth="1"/>
    <col min="3085" max="3085" width="15.5703125" style="1" customWidth="1"/>
    <col min="3086" max="3086" width="13.7109375" style="1" customWidth="1"/>
    <col min="3087" max="3326" width="11.5703125" style="1"/>
    <col min="3327" max="3327" width="23" style="1" customWidth="1"/>
    <col min="3328" max="3328" width="28.5703125" style="1" customWidth="1"/>
    <col min="3329" max="3329" width="21.85546875" style="1" customWidth="1"/>
    <col min="3330" max="3330" width="34.85546875" style="1" customWidth="1"/>
    <col min="3331" max="3331" width="32.140625" style="1" customWidth="1"/>
    <col min="3332" max="3332" width="20.85546875" style="1" customWidth="1"/>
    <col min="3333" max="3333" width="16.28515625" style="1" customWidth="1"/>
    <col min="3334" max="3334" width="16.140625" style="1" customWidth="1"/>
    <col min="3335" max="3335" width="22" style="1" customWidth="1"/>
    <col min="3336" max="3336" width="14.28515625" style="1" customWidth="1"/>
    <col min="3337" max="3337" width="46.42578125" style="1" customWidth="1"/>
    <col min="3338" max="3338" width="25.5703125" style="1" customWidth="1"/>
    <col min="3339" max="3339" width="19.85546875" style="1" customWidth="1"/>
    <col min="3340" max="3340" width="17.42578125" style="1" customWidth="1"/>
    <col min="3341" max="3341" width="15.5703125" style="1" customWidth="1"/>
    <col min="3342" max="3342" width="13.7109375" style="1" customWidth="1"/>
    <col min="3343" max="3582" width="11.5703125" style="1"/>
    <col min="3583" max="3583" width="23" style="1" customWidth="1"/>
    <col min="3584" max="3584" width="28.5703125" style="1" customWidth="1"/>
    <col min="3585" max="3585" width="21.85546875" style="1" customWidth="1"/>
    <col min="3586" max="3586" width="34.85546875" style="1" customWidth="1"/>
    <col min="3587" max="3587" width="32.140625" style="1" customWidth="1"/>
    <col min="3588" max="3588" width="20.85546875" style="1" customWidth="1"/>
    <col min="3589" max="3589" width="16.28515625" style="1" customWidth="1"/>
    <col min="3590" max="3590" width="16.140625" style="1" customWidth="1"/>
    <col min="3591" max="3591" width="22" style="1" customWidth="1"/>
    <col min="3592" max="3592" width="14.28515625" style="1" customWidth="1"/>
    <col min="3593" max="3593" width="46.42578125" style="1" customWidth="1"/>
    <col min="3594" max="3594" width="25.5703125" style="1" customWidth="1"/>
    <col min="3595" max="3595" width="19.85546875" style="1" customWidth="1"/>
    <col min="3596" max="3596" width="17.42578125" style="1" customWidth="1"/>
    <col min="3597" max="3597" width="15.5703125" style="1" customWidth="1"/>
    <col min="3598" max="3598" width="13.7109375" style="1" customWidth="1"/>
    <col min="3599" max="3838" width="11.5703125" style="1"/>
    <col min="3839" max="3839" width="23" style="1" customWidth="1"/>
    <col min="3840" max="3840" width="28.5703125" style="1" customWidth="1"/>
    <col min="3841" max="3841" width="21.85546875" style="1" customWidth="1"/>
    <col min="3842" max="3842" width="34.85546875" style="1" customWidth="1"/>
    <col min="3843" max="3843" width="32.140625" style="1" customWidth="1"/>
    <col min="3844" max="3844" width="20.85546875" style="1" customWidth="1"/>
    <col min="3845" max="3845" width="16.28515625" style="1" customWidth="1"/>
    <col min="3846" max="3846" width="16.140625" style="1" customWidth="1"/>
    <col min="3847" max="3847" width="22" style="1" customWidth="1"/>
    <col min="3848" max="3848" width="14.28515625" style="1" customWidth="1"/>
    <col min="3849" max="3849" width="46.42578125" style="1" customWidth="1"/>
    <col min="3850" max="3850" width="25.5703125" style="1" customWidth="1"/>
    <col min="3851" max="3851" width="19.85546875" style="1" customWidth="1"/>
    <col min="3852" max="3852" width="17.42578125" style="1" customWidth="1"/>
    <col min="3853" max="3853" width="15.5703125" style="1" customWidth="1"/>
    <col min="3854" max="3854" width="13.7109375" style="1" customWidth="1"/>
    <col min="3855" max="4094" width="11.5703125" style="1"/>
    <col min="4095" max="4095" width="23" style="1" customWidth="1"/>
    <col min="4096" max="4096" width="28.5703125" style="1" customWidth="1"/>
    <col min="4097" max="4097" width="21.85546875" style="1" customWidth="1"/>
    <col min="4098" max="4098" width="34.85546875" style="1" customWidth="1"/>
    <col min="4099" max="4099" width="32.140625" style="1" customWidth="1"/>
    <col min="4100" max="4100" width="20.85546875" style="1" customWidth="1"/>
    <col min="4101" max="4101" width="16.28515625" style="1" customWidth="1"/>
    <col min="4102" max="4102" width="16.140625" style="1" customWidth="1"/>
    <col min="4103" max="4103" width="22" style="1" customWidth="1"/>
    <col min="4104" max="4104" width="14.28515625" style="1" customWidth="1"/>
    <col min="4105" max="4105" width="46.42578125" style="1" customWidth="1"/>
    <col min="4106" max="4106" width="25.5703125" style="1" customWidth="1"/>
    <col min="4107" max="4107" width="19.85546875" style="1" customWidth="1"/>
    <col min="4108" max="4108" width="17.42578125" style="1" customWidth="1"/>
    <col min="4109" max="4109" width="15.5703125" style="1" customWidth="1"/>
    <col min="4110" max="4110" width="13.7109375" style="1" customWidth="1"/>
    <col min="4111" max="4350" width="11.5703125" style="1"/>
    <col min="4351" max="4351" width="23" style="1" customWidth="1"/>
    <col min="4352" max="4352" width="28.5703125" style="1" customWidth="1"/>
    <col min="4353" max="4353" width="21.85546875" style="1" customWidth="1"/>
    <col min="4354" max="4354" width="34.85546875" style="1" customWidth="1"/>
    <col min="4355" max="4355" width="32.140625" style="1" customWidth="1"/>
    <col min="4356" max="4356" width="20.85546875" style="1" customWidth="1"/>
    <col min="4357" max="4357" width="16.28515625" style="1" customWidth="1"/>
    <col min="4358" max="4358" width="16.140625" style="1" customWidth="1"/>
    <col min="4359" max="4359" width="22" style="1" customWidth="1"/>
    <col min="4360" max="4360" width="14.28515625" style="1" customWidth="1"/>
    <col min="4361" max="4361" width="46.42578125" style="1" customWidth="1"/>
    <col min="4362" max="4362" width="25.5703125" style="1" customWidth="1"/>
    <col min="4363" max="4363" width="19.85546875" style="1" customWidth="1"/>
    <col min="4364" max="4364" width="17.42578125" style="1" customWidth="1"/>
    <col min="4365" max="4365" width="15.5703125" style="1" customWidth="1"/>
    <col min="4366" max="4366" width="13.7109375" style="1" customWidth="1"/>
    <col min="4367" max="4606" width="11.5703125" style="1"/>
    <col min="4607" max="4607" width="23" style="1" customWidth="1"/>
    <col min="4608" max="4608" width="28.5703125" style="1" customWidth="1"/>
    <col min="4609" max="4609" width="21.85546875" style="1" customWidth="1"/>
    <col min="4610" max="4610" width="34.85546875" style="1" customWidth="1"/>
    <col min="4611" max="4611" width="32.140625" style="1" customWidth="1"/>
    <col min="4612" max="4612" width="20.85546875" style="1" customWidth="1"/>
    <col min="4613" max="4613" width="16.28515625" style="1" customWidth="1"/>
    <col min="4614" max="4614" width="16.140625" style="1" customWidth="1"/>
    <col min="4615" max="4615" width="22" style="1" customWidth="1"/>
    <col min="4616" max="4616" width="14.28515625" style="1" customWidth="1"/>
    <col min="4617" max="4617" width="46.42578125" style="1" customWidth="1"/>
    <col min="4618" max="4618" width="25.5703125" style="1" customWidth="1"/>
    <col min="4619" max="4619" width="19.85546875" style="1" customWidth="1"/>
    <col min="4620" max="4620" width="17.42578125" style="1" customWidth="1"/>
    <col min="4621" max="4621" width="15.5703125" style="1" customWidth="1"/>
    <col min="4622" max="4622" width="13.7109375" style="1" customWidth="1"/>
    <col min="4623" max="4862" width="11.5703125" style="1"/>
    <col min="4863" max="4863" width="23" style="1" customWidth="1"/>
    <col min="4864" max="4864" width="28.5703125" style="1" customWidth="1"/>
    <col min="4865" max="4865" width="21.85546875" style="1" customWidth="1"/>
    <col min="4866" max="4866" width="34.85546875" style="1" customWidth="1"/>
    <col min="4867" max="4867" width="32.140625" style="1" customWidth="1"/>
    <col min="4868" max="4868" width="20.85546875" style="1" customWidth="1"/>
    <col min="4869" max="4869" width="16.28515625" style="1" customWidth="1"/>
    <col min="4870" max="4870" width="16.140625" style="1" customWidth="1"/>
    <col min="4871" max="4871" width="22" style="1" customWidth="1"/>
    <col min="4872" max="4872" width="14.28515625" style="1" customWidth="1"/>
    <col min="4873" max="4873" width="46.42578125" style="1" customWidth="1"/>
    <col min="4874" max="4874" width="25.5703125" style="1" customWidth="1"/>
    <col min="4875" max="4875" width="19.85546875" style="1" customWidth="1"/>
    <col min="4876" max="4876" width="17.42578125" style="1" customWidth="1"/>
    <col min="4877" max="4877" width="15.5703125" style="1" customWidth="1"/>
    <col min="4878" max="4878" width="13.7109375" style="1" customWidth="1"/>
    <col min="4879" max="5118" width="11.5703125" style="1"/>
    <col min="5119" max="5119" width="23" style="1" customWidth="1"/>
    <col min="5120" max="5120" width="28.5703125" style="1" customWidth="1"/>
    <col min="5121" max="5121" width="21.85546875" style="1" customWidth="1"/>
    <col min="5122" max="5122" width="34.85546875" style="1" customWidth="1"/>
    <col min="5123" max="5123" width="32.140625" style="1" customWidth="1"/>
    <col min="5124" max="5124" width="20.85546875" style="1" customWidth="1"/>
    <col min="5125" max="5125" width="16.28515625" style="1" customWidth="1"/>
    <col min="5126" max="5126" width="16.140625" style="1" customWidth="1"/>
    <col min="5127" max="5127" width="22" style="1" customWidth="1"/>
    <col min="5128" max="5128" width="14.28515625" style="1" customWidth="1"/>
    <col min="5129" max="5129" width="46.42578125" style="1" customWidth="1"/>
    <col min="5130" max="5130" width="25.5703125" style="1" customWidth="1"/>
    <col min="5131" max="5131" width="19.85546875" style="1" customWidth="1"/>
    <col min="5132" max="5132" width="17.42578125" style="1" customWidth="1"/>
    <col min="5133" max="5133" width="15.5703125" style="1" customWidth="1"/>
    <col min="5134" max="5134" width="13.7109375" style="1" customWidth="1"/>
    <col min="5135" max="5374" width="11.5703125" style="1"/>
    <col min="5375" max="5375" width="23" style="1" customWidth="1"/>
    <col min="5376" max="5376" width="28.5703125" style="1" customWidth="1"/>
    <col min="5377" max="5377" width="21.85546875" style="1" customWidth="1"/>
    <col min="5378" max="5378" width="34.85546875" style="1" customWidth="1"/>
    <col min="5379" max="5379" width="32.140625" style="1" customWidth="1"/>
    <col min="5380" max="5380" width="20.85546875" style="1" customWidth="1"/>
    <col min="5381" max="5381" width="16.28515625" style="1" customWidth="1"/>
    <col min="5382" max="5382" width="16.140625" style="1" customWidth="1"/>
    <col min="5383" max="5383" width="22" style="1" customWidth="1"/>
    <col min="5384" max="5384" width="14.28515625" style="1" customWidth="1"/>
    <col min="5385" max="5385" width="46.42578125" style="1" customWidth="1"/>
    <col min="5386" max="5386" width="25.5703125" style="1" customWidth="1"/>
    <col min="5387" max="5387" width="19.85546875" style="1" customWidth="1"/>
    <col min="5388" max="5388" width="17.42578125" style="1" customWidth="1"/>
    <col min="5389" max="5389" width="15.5703125" style="1" customWidth="1"/>
    <col min="5390" max="5390" width="13.7109375" style="1" customWidth="1"/>
    <col min="5391" max="5630" width="11.5703125" style="1"/>
    <col min="5631" max="5631" width="23" style="1" customWidth="1"/>
    <col min="5632" max="5632" width="28.5703125" style="1" customWidth="1"/>
    <col min="5633" max="5633" width="21.85546875" style="1" customWidth="1"/>
    <col min="5634" max="5634" width="34.85546875" style="1" customWidth="1"/>
    <col min="5635" max="5635" width="32.140625" style="1" customWidth="1"/>
    <col min="5636" max="5636" width="20.85546875" style="1" customWidth="1"/>
    <col min="5637" max="5637" width="16.28515625" style="1" customWidth="1"/>
    <col min="5638" max="5638" width="16.140625" style="1" customWidth="1"/>
    <col min="5639" max="5639" width="22" style="1" customWidth="1"/>
    <col min="5640" max="5640" width="14.28515625" style="1" customWidth="1"/>
    <col min="5641" max="5641" width="46.42578125" style="1" customWidth="1"/>
    <col min="5642" max="5642" width="25.5703125" style="1" customWidth="1"/>
    <col min="5643" max="5643" width="19.85546875" style="1" customWidth="1"/>
    <col min="5644" max="5644" width="17.42578125" style="1" customWidth="1"/>
    <col min="5645" max="5645" width="15.5703125" style="1" customWidth="1"/>
    <col min="5646" max="5646" width="13.7109375" style="1" customWidth="1"/>
    <col min="5647" max="5886" width="11.5703125" style="1"/>
    <col min="5887" max="5887" width="23" style="1" customWidth="1"/>
    <col min="5888" max="5888" width="28.5703125" style="1" customWidth="1"/>
    <col min="5889" max="5889" width="21.85546875" style="1" customWidth="1"/>
    <col min="5890" max="5890" width="34.85546875" style="1" customWidth="1"/>
    <col min="5891" max="5891" width="32.140625" style="1" customWidth="1"/>
    <col min="5892" max="5892" width="20.85546875" style="1" customWidth="1"/>
    <col min="5893" max="5893" width="16.28515625" style="1" customWidth="1"/>
    <col min="5894" max="5894" width="16.140625" style="1" customWidth="1"/>
    <col min="5895" max="5895" width="22" style="1" customWidth="1"/>
    <col min="5896" max="5896" width="14.28515625" style="1" customWidth="1"/>
    <col min="5897" max="5897" width="46.42578125" style="1" customWidth="1"/>
    <col min="5898" max="5898" width="25.5703125" style="1" customWidth="1"/>
    <col min="5899" max="5899" width="19.85546875" style="1" customWidth="1"/>
    <col min="5900" max="5900" width="17.42578125" style="1" customWidth="1"/>
    <col min="5901" max="5901" width="15.5703125" style="1" customWidth="1"/>
    <col min="5902" max="5902" width="13.7109375" style="1" customWidth="1"/>
    <col min="5903" max="6142" width="11.5703125" style="1"/>
    <col min="6143" max="6143" width="23" style="1" customWidth="1"/>
    <col min="6144" max="6144" width="28.5703125" style="1" customWidth="1"/>
    <col min="6145" max="6145" width="21.85546875" style="1" customWidth="1"/>
    <col min="6146" max="6146" width="34.85546875" style="1" customWidth="1"/>
    <col min="6147" max="6147" width="32.140625" style="1" customWidth="1"/>
    <col min="6148" max="6148" width="20.85546875" style="1" customWidth="1"/>
    <col min="6149" max="6149" width="16.28515625" style="1" customWidth="1"/>
    <col min="6150" max="6150" width="16.140625" style="1" customWidth="1"/>
    <col min="6151" max="6151" width="22" style="1" customWidth="1"/>
    <col min="6152" max="6152" width="14.28515625" style="1" customWidth="1"/>
    <col min="6153" max="6153" width="46.42578125" style="1" customWidth="1"/>
    <col min="6154" max="6154" width="25.5703125" style="1" customWidth="1"/>
    <col min="6155" max="6155" width="19.85546875" style="1" customWidth="1"/>
    <col min="6156" max="6156" width="17.42578125" style="1" customWidth="1"/>
    <col min="6157" max="6157" width="15.5703125" style="1" customWidth="1"/>
    <col min="6158" max="6158" width="13.7109375" style="1" customWidth="1"/>
    <col min="6159" max="6398" width="11.5703125" style="1"/>
    <col min="6399" max="6399" width="23" style="1" customWidth="1"/>
    <col min="6400" max="6400" width="28.5703125" style="1" customWidth="1"/>
    <col min="6401" max="6401" width="21.85546875" style="1" customWidth="1"/>
    <col min="6402" max="6402" width="34.85546875" style="1" customWidth="1"/>
    <col min="6403" max="6403" width="32.140625" style="1" customWidth="1"/>
    <col min="6404" max="6404" width="20.85546875" style="1" customWidth="1"/>
    <col min="6405" max="6405" width="16.28515625" style="1" customWidth="1"/>
    <col min="6406" max="6406" width="16.140625" style="1" customWidth="1"/>
    <col min="6407" max="6407" width="22" style="1" customWidth="1"/>
    <col min="6408" max="6408" width="14.28515625" style="1" customWidth="1"/>
    <col min="6409" max="6409" width="46.42578125" style="1" customWidth="1"/>
    <col min="6410" max="6410" width="25.5703125" style="1" customWidth="1"/>
    <col min="6411" max="6411" width="19.85546875" style="1" customWidth="1"/>
    <col min="6412" max="6412" width="17.42578125" style="1" customWidth="1"/>
    <col min="6413" max="6413" width="15.5703125" style="1" customWidth="1"/>
    <col min="6414" max="6414" width="13.7109375" style="1" customWidth="1"/>
    <col min="6415" max="6654" width="11.5703125" style="1"/>
    <col min="6655" max="6655" width="23" style="1" customWidth="1"/>
    <col min="6656" max="6656" width="28.5703125" style="1" customWidth="1"/>
    <col min="6657" max="6657" width="21.85546875" style="1" customWidth="1"/>
    <col min="6658" max="6658" width="34.85546875" style="1" customWidth="1"/>
    <col min="6659" max="6659" width="32.140625" style="1" customWidth="1"/>
    <col min="6660" max="6660" width="20.85546875" style="1" customWidth="1"/>
    <col min="6661" max="6661" width="16.28515625" style="1" customWidth="1"/>
    <col min="6662" max="6662" width="16.140625" style="1" customWidth="1"/>
    <col min="6663" max="6663" width="22" style="1" customWidth="1"/>
    <col min="6664" max="6664" width="14.28515625" style="1" customWidth="1"/>
    <col min="6665" max="6665" width="46.42578125" style="1" customWidth="1"/>
    <col min="6666" max="6666" width="25.5703125" style="1" customWidth="1"/>
    <col min="6667" max="6667" width="19.85546875" style="1" customWidth="1"/>
    <col min="6668" max="6668" width="17.42578125" style="1" customWidth="1"/>
    <col min="6669" max="6669" width="15.5703125" style="1" customWidth="1"/>
    <col min="6670" max="6670" width="13.7109375" style="1" customWidth="1"/>
    <col min="6671" max="6910" width="11.5703125" style="1"/>
    <col min="6911" max="6911" width="23" style="1" customWidth="1"/>
    <col min="6912" max="6912" width="28.5703125" style="1" customWidth="1"/>
    <col min="6913" max="6913" width="21.85546875" style="1" customWidth="1"/>
    <col min="6914" max="6914" width="34.85546875" style="1" customWidth="1"/>
    <col min="6915" max="6915" width="32.140625" style="1" customWidth="1"/>
    <col min="6916" max="6916" width="20.85546875" style="1" customWidth="1"/>
    <col min="6917" max="6917" width="16.28515625" style="1" customWidth="1"/>
    <col min="6918" max="6918" width="16.140625" style="1" customWidth="1"/>
    <col min="6919" max="6919" width="22" style="1" customWidth="1"/>
    <col min="6920" max="6920" width="14.28515625" style="1" customWidth="1"/>
    <col min="6921" max="6921" width="46.42578125" style="1" customWidth="1"/>
    <col min="6922" max="6922" width="25.5703125" style="1" customWidth="1"/>
    <col min="6923" max="6923" width="19.85546875" style="1" customWidth="1"/>
    <col min="6924" max="6924" width="17.42578125" style="1" customWidth="1"/>
    <col min="6925" max="6925" width="15.5703125" style="1" customWidth="1"/>
    <col min="6926" max="6926" width="13.7109375" style="1" customWidth="1"/>
    <col min="6927" max="7166" width="11.5703125" style="1"/>
    <col min="7167" max="7167" width="23" style="1" customWidth="1"/>
    <col min="7168" max="7168" width="28.5703125" style="1" customWidth="1"/>
    <col min="7169" max="7169" width="21.85546875" style="1" customWidth="1"/>
    <col min="7170" max="7170" width="34.85546875" style="1" customWidth="1"/>
    <col min="7171" max="7171" width="32.140625" style="1" customWidth="1"/>
    <col min="7172" max="7172" width="20.85546875" style="1" customWidth="1"/>
    <col min="7173" max="7173" width="16.28515625" style="1" customWidth="1"/>
    <col min="7174" max="7174" width="16.140625" style="1" customWidth="1"/>
    <col min="7175" max="7175" width="22" style="1" customWidth="1"/>
    <col min="7176" max="7176" width="14.28515625" style="1" customWidth="1"/>
    <col min="7177" max="7177" width="46.42578125" style="1" customWidth="1"/>
    <col min="7178" max="7178" width="25.5703125" style="1" customWidth="1"/>
    <col min="7179" max="7179" width="19.85546875" style="1" customWidth="1"/>
    <col min="7180" max="7180" width="17.42578125" style="1" customWidth="1"/>
    <col min="7181" max="7181" width="15.5703125" style="1" customWidth="1"/>
    <col min="7182" max="7182" width="13.7109375" style="1" customWidth="1"/>
    <col min="7183" max="7422" width="11.5703125" style="1"/>
    <col min="7423" max="7423" width="23" style="1" customWidth="1"/>
    <col min="7424" max="7424" width="28.5703125" style="1" customWidth="1"/>
    <col min="7425" max="7425" width="21.85546875" style="1" customWidth="1"/>
    <col min="7426" max="7426" width="34.85546875" style="1" customWidth="1"/>
    <col min="7427" max="7427" width="32.140625" style="1" customWidth="1"/>
    <col min="7428" max="7428" width="20.85546875" style="1" customWidth="1"/>
    <col min="7429" max="7429" width="16.28515625" style="1" customWidth="1"/>
    <col min="7430" max="7430" width="16.140625" style="1" customWidth="1"/>
    <col min="7431" max="7431" width="22" style="1" customWidth="1"/>
    <col min="7432" max="7432" width="14.28515625" style="1" customWidth="1"/>
    <col min="7433" max="7433" width="46.42578125" style="1" customWidth="1"/>
    <col min="7434" max="7434" width="25.5703125" style="1" customWidth="1"/>
    <col min="7435" max="7435" width="19.85546875" style="1" customWidth="1"/>
    <col min="7436" max="7436" width="17.42578125" style="1" customWidth="1"/>
    <col min="7437" max="7437" width="15.5703125" style="1" customWidth="1"/>
    <col min="7438" max="7438" width="13.7109375" style="1" customWidth="1"/>
    <col min="7439" max="7678" width="11.5703125" style="1"/>
    <col min="7679" max="7679" width="23" style="1" customWidth="1"/>
    <col min="7680" max="7680" width="28.5703125" style="1" customWidth="1"/>
    <col min="7681" max="7681" width="21.85546875" style="1" customWidth="1"/>
    <col min="7682" max="7682" width="34.85546875" style="1" customWidth="1"/>
    <col min="7683" max="7683" width="32.140625" style="1" customWidth="1"/>
    <col min="7684" max="7684" width="20.85546875" style="1" customWidth="1"/>
    <col min="7685" max="7685" width="16.28515625" style="1" customWidth="1"/>
    <col min="7686" max="7686" width="16.140625" style="1" customWidth="1"/>
    <col min="7687" max="7687" width="22" style="1" customWidth="1"/>
    <col min="7688" max="7688" width="14.28515625" style="1" customWidth="1"/>
    <col min="7689" max="7689" width="46.42578125" style="1" customWidth="1"/>
    <col min="7690" max="7690" width="25.5703125" style="1" customWidth="1"/>
    <col min="7691" max="7691" width="19.85546875" style="1" customWidth="1"/>
    <col min="7692" max="7692" width="17.42578125" style="1" customWidth="1"/>
    <col min="7693" max="7693" width="15.5703125" style="1" customWidth="1"/>
    <col min="7694" max="7694" width="13.7109375" style="1" customWidth="1"/>
    <col min="7695" max="7934" width="11.5703125" style="1"/>
    <col min="7935" max="7935" width="23" style="1" customWidth="1"/>
    <col min="7936" max="7936" width="28.5703125" style="1" customWidth="1"/>
    <col min="7937" max="7937" width="21.85546875" style="1" customWidth="1"/>
    <col min="7938" max="7938" width="34.85546875" style="1" customWidth="1"/>
    <col min="7939" max="7939" width="32.140625" style="1" customWidth="1"/>
    <col min="7940" max="7940" width="20.85546875" style="1" customWidth="1"/>
    <col min="7941" max="7941" width="16.28515625" style="1" customWidth="1"/>
    <col min="7942" max="7942" width="16.140625" style="1" customWidth="1"/>
    <col min="7943" max="7943" width="22" style="1" customWidth="1"/>
    <col min="7944" max="7944" width="14.28515625" style="1" customWidth="1"/>
    <col min="7945" max="7945" width="46.42578125" style="1" customWidth="1"/>
    <col min="7946" max="7946" width="25.5703125" style="1" customWidth="1"/>
    <col min="7947" max="7947" width="19.85546875" style="1" customWidth="1"/>
    <col min="7948" max="7948" width="17.42578125" style="1" customWidth="1"/>
    <col min="7949" max="7949" width="15.5703125" style="1" customWidth="1"/>
    <col min="7950" max="7950" width="13.7109375" style="1" customWidth="1"/>
    <col min="7951" max="8190" width="11.5703125" style="1"/>
    <col min="8191" max="8191" width="23" style="1" customWidth="1"/>
    <col min="8192" max="8192" width="28.5703125" style="1" customWidth="1"/>
    <col min="8193" max="8193" width="21.85546875" style="1" customWidth="1"/>
    <col min="8194" max="8194" width="34.85546875" style="1" customWidth="1"/>
    <col min="8195" max="8195" width="32.140625" style="1" customWidth="1"/>
    <col min="8196" max="8196" width="20.85546875" style="1" customWidth="1"/>
    <col min="8197" max="8197" width="16.28515625" style="1" customWidth="1"/>
    <col min="8198" max="8198" width="16.140625" style="1" customWidth="1"/>
    <col min="8199" max="8199" width="22" style="1" customWidth="1"/>
    <col min="8200" max="8200" width="14.28515625" style="1" customWidth="1"/>
    <col min="8201" max="8201" width="46.42578125" style="1" customWidth="1"/>
    <col min="8202" max="8202" width="25.5703125" style="1" customWidth="1"/>
    <col min="8203" max="8203" width="19.85546875" style="1" customWidth="1"/>
    <col min="8204" max="8204" width="17.42578125" style="1" customWidth="1"/>
    <col min="8205" max="8205" width="15.5703125" style="1" customWidth="1"/>
    <col min="8206" max="8206" width="13.7109375" style="1" customWidth="1"/>
    <col min="8207" max="8446" width="11.5703125" style="1"/>
    <col min="8447" max="8447" width="23" style="1" customWidth="1"/>
    <col min="8448" max="8448" width="28.5703125" style="1" customWidth="1"/>
    <col min="8449" max="8449" width="21.85546875" style="1" customWidth="1"/>
    <col min="8450" max="8450" width="34.85546875" style="1" customWidth="1"/>
    <col min="8451" max="8451" width="32.140625" style="1" customWidth="1"/>
    <col min="8452" max="8452" width="20.85546875" style="1" customWidth="1"/>
    <col min="8453" max="8453" width="16.28515625" style="1" customWidth="1"/>
    <col min="8454" max="8454" width="16.140625" style="1" customWidth="1"/>
    <col min="8455" max="8455" width="22" style="1" customWidth="1"/>
    <col min="8456" max="8456" width="14.28515625" style="1" customWidth="1"/>
    <col min="8457" max="8457" width="46.42578125" style="1" customWidth="1"/>
    <col min="8458" max="8458" width="25.5703125" style="1" customWidth="1"/>
    <col min="8459" max="8459" width="19.85546875" style="1" customWidth="1"/>
    <col min="8460" max="8460" width="17.42578125" style="1" customWidth="1"/>
    <col min="8461" max="8461" width="15.5703125" style="1" customWidth="1"/>
    <col min="8462" max="8462" width="13.7109375" style="1" customWidth="1"/>
    <col min="8463" max="8702" width="11.5703125" style="1"/>
    <col min="8703" max="8703" width="23" style="1" customWidth="1"/>
    <col min="8704" max="8704" width="28.5703125" style="1" customWidth="1"/>
    <col min="8705" max="8705" width="21.85546875" style="1" customWidth="1"/>
    <col min="8706" max="8706" width="34.85546875" style="1" customWidth="1"/>
    <col min="8707" max="8707" width="32.140625" style="1" customWidth="1"/>
    <col min="8708" max="8708" width="20.85546875" style="1" customWidth="1"/>
    <col min="8709" max="8709" width="16.28515625" style="1" customWidth="1"/>
    <col min="8710" max="8710" width="16.140625" style="1" customWidth="1"/>
    <col min="8711" max="8711" width="22" style="1" customWidth="1"/>
    <col min="8712" max="8712" width="14.28515625" style="1" customWidth="1"/>
    <col min="8713" max="8713" width="46.42578125" style="1" customWidth="1"/>
    <col min="8714" max="8714" width="25.5703125" style="1" customWidth="1"/>
    <col min="8715" max="8715" width="19.85546875" style="1" customWidth="1"/>
    <col min="8716" max="8716" width="17.42578125" style="1" customWidth="1"/>
    <col min="8717" max="8717" width="15.5703125" style="1" customWidth="1"/>
    <col min="8718" max="8718" width="13.7109375" style="1" customWidth="1"/>
    <col min="8719" max="8958" width="11.5703125" style="1"/>
    <col min="8959" max="8959" width="23" style="1" customWidth="1"/>
    <col min="8960" max="8960" width="28.5703125" style="1" customWidth="1"/>
    <col min="8961" max="8961" width="21.85546875" style="1" customWidth="1"/>
    <col min="8962" max="8962" width="34.85546875" style="1" customWidth="1"/>
    <col min="8963" max="8963" width="32.140625" style="1" customWidth="1"/>
    <col min="8964" max="8964" width="20.85546875" style="1" customWidth="1"/>
    <col min="8965" max="8965" width="16.28515625" style="1" customWidth="1"/>
    <col min="8966" max="8966" width="16.140625" style="1" customWidth="1"/>
    <col min="8967" max="8967" width="22" style="1" customWidth="1"/>
    <col min="8968" max="8968" width="14.28515625" style="1" customWidth="1"/>
    <col min="8969" max="8969" width="46.42578125" style="1" customWidth="1"/>
    <col min="8970" max="8970" width="25.5703125" style="1" customWidth="1"/>
    <col min="8971" max="8971" width="19.85546875" style="1" customWidth="1"/>
    <col min="8972" max="8972" width="17.42578125" style="1" customWidth="1"/>
    <col min="8973" max="8973" width="15.5703125" style="1" customWidth="1"/>
    <col min="8974" max="8974" width="13.7109375" style="1" customWidth="1"/>
    <col min="8975" max="9214" width="11.5703125" style="1"/>
    <col min="9215" max="9215" width="23" style="1" customWidth="1"/>
    <col min="9216" max="9216" width="28.5703125" style="1" customWidth="1"/>
    <col min="9217" max="9217" width="21.85546875" style="1" customWidth="1"/>
    <col min="9218" max="9218" width="34.85546875" style="1" customWidth="1"/>
    <col min="9219" max="9219" width="32.140625" style="1" customWidth="1"/>
    <col min="9220" max="9220" width="20.85546875" style="1" customWidth="1"/>
    <col min="9221" max="9221" width="16.28515625" style="1" customWidth="1"/>
    <col min="9222" max="9222" width="16.140625" style="1" customWidth="1"/>
    <col min="9223" max="9223" width="22" style="1" customWidth="1"/>
    <col min="9224" max="9224" width="14.28515625" style="1" customWidth="1"/>
    <col min="9225" max="9225" width="46.42578125" style="1" customWidth="1"/>
    <col min="9226" max="9226" width="25.5703125" style="1" customWidth="1"/>
    <col min="9227" max="9227" width="19.85546875" style="1" customWidth="1"/>
    <col min="9228" max="9228" width="17.42578125" style="1" customWidth="1"/>
    <col min="9229" max="9229" width="15.5703125" style="1" customWidth="1"/>
    <col min="9230" max="9230" width="13.7109375" style="1" customWidth="1"/>
    <col min="9231" max="9470" width="11.5703125" style="1"/>
    <col min="9471" max="9471" width="23" style="1" customWidth="1"/>
    <col min="9472" max="9472" width="28.5703125" style="1" customWidth="1"/>
    <col min="9473" max="9473" width="21.85546875" style="1" customWidth="1"/>
    <col min="9474" max="9474" width="34.85546875" style="1" customWidth="1"/>
    <col min="9475" max="9475" width="32.140625" style="1" customWidth="1"/>
    <col min="9476" max="9476" width="20.85546875" style="1" customWidth="1"/>
    <col min="9477" max="9477" width="16.28515625" style="1" customWidth="1"/>
    <col min="9478" max="9478" width="16.140625" style="1" customWidth="1"/>
    <col min="9479" max="9479" width="22" style="1" customWidth="1"/>
    <col min="9480" max="9480" width="14.28515625" style="1" customWidth="1"/>
    <col min="9481" max="9481" width="46.42578125" style="1" customWidth="1"/>
    <col min="9482" max="9482" width="25.5703125" style="1" customWidth="1"/>
    <col min="9483" max="9483" width="19.85546875" style="1" customWidth="1"/>
    <col min="9484" max="9484" width="17.42578125" style="1" customWidth="1"/>
    <col min="9485" max="9485" width="15.5703125" style="1" customWidth="1"/>
    <col min="9486" max="9486" width="13.7109375" style="1" customWidth="1"/>
    <col min="9487" max="9726" width="11.5703125" style="1"/>
    <col min="9727" max="9727" width="23" style="1" customWidth="1"/>
    <col min="9728" max="9728" width="28.5703125" style="1" customWidth="1"/>
    <col min="9729" max="9729" width="21.85546875" style="1" customWidth="1"/>
    <col min="9730" max="9730" width="34.85546875" style="1" customWidth="1"/>
    <col min="9731" max="9731" width="32.140625" style="1" customWidth="1"/>
    <col min="9732" max="9732" width="20.85546875" style="1" customWidth="1"/>
    <col min="9733" max="9733" width="16.28515625" style="1" customWidth="1"/>
    <col min="9734" max="9734" width="16.140625" style="1" customWidth="1"/>
    <col min="9735" max="9735" width="22" style="1" customWidth="1"/>
    <col min="9736" max="9736" width="14.28515625" style="1" customWidth="1"/>
    <col min="9737" max="9737" width="46.42578125" style="1" customWidth="1"/>
    <col min="9738" max="9738" width="25.5703125" style="1" customWidth="1"/>
    <col min="9739" max="9739" width="19.85546875" style="1" customWidth="1"/>
    <col min="9740" max="9740" width="17.42578125" style="1" customWidth="1"/>
    <col min="9741" max="9741" width="15.5703125" style="1" customWidth="1"/>
    <col min="9742" max="9742" width="13.7109375" style="1" customWidth="1"/>
    <col min="9743" max="9982" width="11.5703125" style="1"/>
    <col min="9983" max="9983" width="23" style="1" customWidth="1"/>
    <col min="9984" max="9984" width="28.5703125" style="1" customWidth="1"/>
    <col min="9985" max="9985" width="21.85546875" style="1" customWidth="1"/>
    <col min="9986" max="9986" width="34.85546875" style="1" customWidth="1"/>
    <col min="9987" max="9987" width="32.140625" style="1" customWidth="1"/>
    <col min="9988" max="9988" width="20.85546875" style="1" customWidth="1"/>
    <col min="9989" max="9989" width="16.28515625" style="1" customWidth="1"/>
    <col min="9990" max="9990" width="16.140625" style="1" customWidth="1"/>
    <col min="9991" max="9991" width="22" style="1" customWidth="1"/>
    <col min="9992" max="9992" width="14.28515625" style="1" customWidth="1"/>
    <col min="9993" max="9993" width="46.42578125" style="1" customWidth="1"/>
    <col min="9994" max="9994" width="25.5703125" style="1" customWidth="1"/>
    <col min="9995" max="9995" width="19.85546875" style="1" customWidth="1"/>
    <col min="9996" max="9996" width="17.42578125" style="1" customWidth="1"/>
    <col min="9997" max="9997" width="15.5703125" style="1" customWidth="1"/>
    <col min="9998" max="9998" width="13.7109375" style="1" customWidth="1"/>
    <col min="9999" max="10238" width="11.5703125" style="1"/>
    <col min="10239" max="10239" width="23" style="1" customWidth="1"/>
    <col min="10240" max="10240" width="28.5703125" style="1" customWidth="1"/>
    <col min="10241" max="10241" width="21.85546875" style="1" customWidth="1"/>
    <col min="10242" max="10242" width="34.85546875" style="1" customWidth="1"/>
    <col min="10243" max="10243" width="32.140625" style="1" customWidth="1"/>
    <col min="10244" max="10244" width="20.85546875" style="1" customWidth="1"/>
    <col min="10245" max="10245" width="16.28515625" style="1" customWidth="1"/>
    <col min="10246" max="10246" width="16.140625" style="1" customWidth="1"/>
    <col min="10247" max="10247" width="22" style="1" customWidth="1"/>
    <col min="10248" max="10248" width="14.28515625" style="1" customWidth="1"/>
    <col min="10249" max="10249" width="46.42578125" style="1" customWidth="1"/>
    <col min="10250" max="10250" width="25.5703125" style="1" customWidth="1"/>
    <col min="10251" max="10251" width="19.85546875" style="1" customWidth="1"/>
    <col min="10252" max="10252" width="17.42578125" style="1" customWidth="1"/>
    <col min="10253" max="10253" width="15.5703125" style="1" customWidth="1"/>
    <col min="10254" max="10254" width="13.7109375" style="1" customWidth="1"/>
    <col min="10255" max="10494" width="11.5703125" style="1"/>
    <col min="10495" max="10495" width="23" style="1" customWidth="1"/>
    <col min="10496" max="10496" width="28.5703125" style="1" customWidth="1"/>
    <col min="10497" max="10497" width="21.85546875" style="1" customWidth="1"/>
    <col min="10498" max="10498" width="34.85546875" style="1" customWidth="1"/>
    <col min="10499" max="10499" width="32.140625" style="1" customWidth="1"/>
    <col min="10500" max="10500" width="20.85546875" style="1" customWidth="1"/>
    <col min="10501" max="10501" width="16.28515625" style="1" customWidth="1"/>
    <col min="10502" max="10502" width="16.140625" style="1" customWidth="1"/>
    <col min="10503" max="10503" width="22" style="1" customWidth="1"/>
    <col min="10504" max="10504" width="14.28515625" style="1" customWidth="1"/>
    <col min="10505" max="10505" width="46.42578125" style="1" customWidth="1"/>
    <col min="10506" max="10506" width="25.5703125" style="1" customWidth="1"/>
    <col min="10507" max="10507" width="19.85546875" style="1" customWidth="1"/>
    <col min="10508" max="10508" width="17.42578125" style="1" customWidth="1"/>
    <col min="10509" max="10509" width="15.5703125" style="1" customWidth="1"/>
    <col min="10510" max="10510" width="13.7109375" style="1" customWidth="1"/>
    <col min="10511" max="10750" width="11.5703125" style="1"/>
    <col min="10751" max="10751" width="23" style="1" customWidth="1"/>
    <col min="10752" max="10752" width="28.5703125" style="1" customWidth="1"/>
    <col min="10753" max="10753" width="21.85546875" style="1" customWidth="1"/>
    <col min="10754" max="10754" width="34.85546875" style="1" customWidth="1"/>
    <col min="10755" max="10755" width="32.140625" style="1" customWidth="1"/>
    <col min="10756" max="10756" width="20.85546875" style="1" customWidth="1"/>
    <col min="10757" max="10757" width="16.28515625" style="1" customWidth="1"/>
    <col min="10758" max="10758" width="16.140625" style="1" customWidth="1"/>
    <col min="10759" max="10759" width="22" style="1" customWidth="1"/>
    <col min="10760" max="10760" width="14.28515625" style="1" customWidth="1"/>
    <col min="10761" max="10761" width="46.42578125" style="1" customWidth="1"/>
    <col min="10762" max="10762" width="25.5703125" style="1" customWidth="1"/>
    <col min="10763" max="10763" width="19.85546875" style="1" customWidth="1"/>
    <col min="10764" max="10764" width="17.42578125" style="1" customWidth="1"/>
    <col min="10765" max="10765" width="15.5703125" style="1" customWidth="1"/>
    <col min="10766" max="10766" width="13.7109375" style="1" customWidth="1"/>
    <col min="10767" max="11006" width="11.5703125" style="1"/>
    <col min="11007" max="11007" width="23" style="1" customWidth="1"/>
    <col min="11008" max="11008" width="28.5703125" style="1" customWidth="1"/>
    <col min="11009" max="11009" width="21.85546875" style="1" customWidth="1"/>
    <col min="11010" max="11010" width="34.85546875" style="1" customWidth="1"/>
    <col min="11011" max="11011" width="32.140625" style="1" customWidth="1"/>
    <col min="11012" max="11012" width="20.85546875" style="1" customWidth="1"/>
    <col min="11013" max="11013" width="16.28515625" style="1" customWidth="1"/>
    <col min="11014" max="11014" width="16.140625" style="1" customWidth="1"/>
    <col min="11015" max="11015" width="22" style="1" customWidth="1"/>
    <col min="11016" max="11016" width="14.28515625" style="1" customWidth="1"/>
    <col min="11017" max="11017" width="46.42578125" style="1" customWidth="1"/>
    <col min="11018" max="11018" width="25.5703125" style="1" customWidth="1"/>
    <col min="11019" max="11019" width="19.85546875" style="1" customWidth="1"/>
    <col min="11020" max="11020" width="17.42578125" style="1" customWidth="1"/>
    <col min="11021" max="11021" width="15.5703125" style="1" customWidth="1"/>
    <col min="11022" max="11022" width="13.7109375" style="1" customWidth="1"/>
    <col min="11023" max="11262" width="11.5703125" style="1"/>
    <col min="11263" max="11263" width="23" style="1" customWidth="1"/>
    <col min="11264" max="11264" width="28.5703125" style="1" customWidth="1"/>
    <col min="11265" max="11265" width="21.85546875" style="1" customWidth="1"/>
    <col min="11266" max="11266" width="34.85546875" style="1" customWidth="1"/>
    <col min="11267" max="11267" width="32.140625" style="1" customWidth="1"/>
    <col min="11268" max="11268" width="20.85546875" style="1" customWidth="1"/>
    <col min="11269" max="11269" width="16.28515625" style="1" customWidth="1"/>
    <col min="11270" max="11270" width="16.140625" style="1" customWidth="1"/>
    <col min="11271" max="11271" width="22" style="1" customWidth="1"/>
    <col min="11272" max="11272" width="14.28515625" style="1" customWidth="1"/>
    <col min="11273" max="11273" width="46.42578125" style="1" customWidth="1"/>
    <col min="11274" max="11274" width="25.5703125" style="1" customWidth="1"/>
    <col min="11275" max="11275" width="19.85546875" style="1" customWidth="1"/>
    <col min="11276" max="11276" width="17.42578125" style="1" customWidth="1"/>
    <col min="11277" max="11277" width="15.5703125" style="1" customWidth="1"/>
    <col min="11278" max="11278" width="13.7109375" style="1" customWidth="1"/>
    <col min="11279" max="11518" width="11.5703125" style="1"/>
    <col min="11519" max="11519" width="23" style="1" customWidth="1"/>
    <col min="11520" max="11520" width="28.5703125" style="1" customWidth="1"/>
    <col min="11521" max="11521" width="21.85546875" style="1" customWidth="1"/>
    <col min="11522" max="11522" width="34.85546875" style="1" customWidth="1"/>
    <col min="11523" max="11523" width="32.140625" style="1" customWidth="1"/>
    <col min="11524" max="11524" width="20.85546875" style="1" customWidth="1"/>
    <col min="11525" max="11525" width="16.28515625" style="1" customWidth="1"/>
    <col min="11526" max="11526" width="16.140625" style="1" customWidth="1"/>
    <col min="11527" max="11527" width="22" style="1" customWidth="1"/>
    <col min="11528" max="11528" width="14.28515625" style="1" customWidth="1"/>
    <col min="11529" max="11529" width="46.42578125" style="1" customWidth="1"/>
    <col min="11530" max="11530" width="25.5703125" style="1" customWidth="1"/>
    <col min="11531" max="11531" width="19.85546875" style="1" customWidth="1"/>
    <col min="11532" max="11532" width="17.42578125" style="1" customWidth="1"/>
    <col min="11533" max="11533" width="15.5703125" style="1" customWidth="1"/>
    <col min="11534" max="11534" width="13.7109375" style="1" customWidth="1"/>
    <col min="11535" max="11774" width="11.5703125" style="1"/>
    <col min="11775" max="11775" width="23" style="1" customWidth="1"/>
    <col min="11776" max="11776" width="28.5703125" style="1" customWidth="1"/>
    <col min="11777" max="11777" width="21.85546875" style="1" customWidth="1"/>
    <col min="11778" max="11778" width="34.85546875" style="1" customWidth="1"/>
    <col min="11779" max="11779" width="32.140625" style="1" customWidth="1"/>
    <col min="11780" max="11780" width="20.85546875" style="1" customWidth="1"/>
    <col min="11781" max="11781" width="16.28515625" style="1" customWidth="1"/>
    <col min="11782" max="11782" width="16.140625" style="1" customWidth="1"/>
    <col min="11783" max="11783" width="22" style="1" customWidth="1"/>
    <col min="11784" max="11784" width="14.28515625" style="1" customWidth="1"/>
    <col min="11785" max="11785" width="46.42578125" style="1" customWidth="1"/>
    <col min="11786" max="11786" width="25.5703125" style="1" customWidth="1"/>
    <col min="11787" max="11787" width="19.85546875" style="1" customWidth="1"/>
    <col min="11788" max="11788" width="17.42578125" style="1" customWidth="1"/>
    <col min="11789" max="11789" width="15.5703125" style="1" customWidth="1"/>
    <col min="11790" max="11790" width="13.7109375" style="1" customWidth="1"/>
    <col min="11791" max="12030" width="11.5703125" style="1"/>
    <col min="12031" max="12031" width="23" style="1" customWidth="1"/>
    <col min="12032" max="12032" width="28.5703125" style="1" customWidth="1"/>
    <col min="12033" max="12033" width="21.85546875" style="1" customWidth="1"/>
    <col min="12034" max="12034" width="34.85546875" style="1" customWidth="1"/>
    <col min="12035" max="12035" width="32.140625" style="1" customWidth="1"/>
    <col min="12036" max="12036" width="20.85546875" style="1" customWidth="1"/>
    <col min="12037" max="12037" width="16.28515625" style="1" customWidth="1"/>
    <col min="12038" max="12038" width="16.140625" style="1" customWidth="1"/>
    <col min="12039" max="12039" width="22" style="1" customWidth="1"/>
    <col min="12040" max="12040" width="14.28515625" style="1" customWidth="1"/>
    <col min="12041" max="12041" width="46.42578125" style="1" customWidth="1"/>
    <col min="12042" max="12042" width="25.5703125" style="1" customWidth="1"/>
    <col min="12043" max="12043" width="19.85546875" style="1" customWidth="1"/>
    <col min="12044" max="12044" width="17.42578125" style="1" customWidth="1"/>
    <col min="12045" max="12045" width="15.5703125" style="1" customWidth="1"/>
    <col min="12046" max="12046" width="13.7109375" style="1" customWidth="1"/>
    <col min="12047" max="12286" width="11.5703125" style="1"/>
    <col min="12287" max="12287" width="23" style="1" customWidth="1"/>
    <col min="12288" max="12288" width="28.5703125" style="1" customWidth="1"/>
    <col min="12289" max="12289" width="21.85546875" style="1" customWidth="1"/>
    <col min="12290" max="12290" width="34.85546875" style="1" customWidth="1"/>
    <col min="12291" max="12291" width="32.140625" style="1" customWidth="1"/>
    <col min="12292" max="12292" width="20.85546875" style="1" customWidth="1"/>
    <col min="12293" max="12293" width="16.28515625" style="1" customWidth="1"/>
    <col min="12294" max="12294" width="16.140625" style="1" customWidth="1"/>
    <col min="12295" max="12295" width="22" style="1" customWidth="1"/>
    <col min="12296" max="12296" width="14.28515625" style="1" customWidth="1"/>
    <col min="12297" max="12297" width="46.42578125" style="1" customWidth="1"/>
    <col min="12298" max="12298" width="25.5703125" style="1" customWidth="1"/>
    <col min="12299" max="12299" width="19.85546875" style="1" customWidth="1"/>
    <col min="12300" max="12300" width="17.42578125" style="1" customWidth="1"/>
    <col min="12301" max="12301" width="15.5703125" style="1" customWidth="1"/>
    <col min="12302" max="12302" width="13.7109375" style="1" customWidth="1"/>
    <col min="12303" max="12542" width="11.5703125" style="1"/>
    <col min="12543" max="12543" width="23" style="1" customWidth="1"/>
    <col min="12544" max="12544" width="28.5703125" style="1" customWidth="1"/>
    <col min="12545" max="12545" width="21.85546875" style="1" customWidth="1"/>
    <col min="12546" max="12546" width="34.85546875" style="1" customWidth="1"/>
    <col min="12547" max="12547" width="32.140625" style="1" customWidth="1"/>
    <col min="12548" max="12548" width="20.85546875" style="1" customWidth="1"/>
    <col min="12549" max="12549" width="16.28515625" style="1" customWidth="1"/>
    <col min="12550" max="12550" width="16.140625" style="1" customWidth="1"/>
    <col min="12551" max="12551" width="22" style="1" customWidth="1"/>
    <col min="12552" max="12552" width="14.28515625" style="1" customWidth="1"/>
    <col min="12553" max="12553" width="46.42578125" style="1" customWidth="1"/>
    <col min="12554" max="12554" width="25.5703125" style="1" customWidth="1"/>
    <col min="12555" max="12555" width="19.85546875" style="1" customWidth="1"/>
    <col min="12556" max="12556" width="17.42578125" style="1" customWidth="1"/>
    <col min="12557" max="12557" width="15.5703125" style="1" customWidth="1"/>
    <col min="12558" max="12558" width="13.7109375" style="1" customWidth="1"/>
    <col min="12559" max="12798" width="11.5703125" style="1"/>
    <col min="12799" max="12799" width="23" style="1" customWidth="1"/>
    <col min="12800" max="12800" width="28.5703125" style="1" customWidth="1"/>
    <col min="12801" max="12801" width="21.85546875" style="1" customWidth="1"/>
    <col min="12802" max="12802" width="34.85546875" style="1" customWidth="1"/>
    <col min="12803" max="12803" width="32.140625" style="1" customWidth="1"/>
    <col min="12804" max="12804" width="20.85546875" style="1" customWidth="1"/>
    <col min="12805" max="12805" width="16.28515625" style="1" customWidth="1"/>
    <col min="12806" max="12806" width="16.140625" style="1" customWidth="1"/>
    <col min="12807" max="12807" width="22" style="1" customWidth="1"/>
    <col min="12808" max="12808" width="14.28515625" style="1" customWidth="1"/>
    <col min="12809" max="12809" width="46.42578125" style="1" customWidth="1"/>
    <col min="12810" max="12810" width="25.5703125" style="1" customWidth="1"/>
    <col min="12811" max="12811" width="19.85546875" style="1" customWidth="1"/>
    <col min="12812" max="12812" width="17.42578125" style="1" customWidth="1"/>
    <col min="12813" max="12813" width="15.5703125" style="1" customWidth="1"/>
    <col min="12814" max="12814" width="13.7109375" style="1" customWidth="1"/>
    <col min="12815" max="13054" width="11.5703125" style="1"/>
    <col min="13055" max="13055" width="23" style="1" customWidth="1"/>
    <col min="13056" max="13056" width="28.5703125" style="1" customWidth="1"/>
    <col min="13057" max="13057" width="21.85546875" style="1" customWidth="1"/>
    <col min="13058" max="13058" width="34.85546875" style="1" customWidth="1"/>
    <col min="13059" max="13059" width="32.140625" style="1" customWidth="1"/>
    <col min="13060" max="13060" width="20.85546875" style="1" customWidth="1"/>
    <col min="13061" max="13061" width="16.28515625" style="1" customWidth="1"/>
    <col min="13062" max="13062" width="16.140625" style="1" customWidth="1"/>
    <col min="13063" max="13063" width="22" style="1" customWidth="1"/>
    <col min="13064" max="13064" width="14.28515625" style="1" customWidth="1"/>
    <col min="13065" max="13065" width="46.42578125" style="1" customWidth="1"/>
    <col min="13066" max="13066" width="25.5703125" style="1" customWidth="1"/>
    <col min="13067" max="13067" width="19.85546875" style="1" customWidth="1"/>
    <col min="13068" max="13068" width="17.42578125" style="1" customWidth="1"/>
    <col min="13069" max="13069" width="15.5703125" style="1" customWidth="1"/>
    <col min="13070" max="13070" width="13.7109375" style="1" customWidth="1"/>
    <col min="13071" max="13310" width="11.5703125" style="1"/>
    <col min="13311" max="13311" width="23" style="1" customWidth="1"/>
    <col min="13312" max="13312" width="28.5703125" style="1" customWidth="1"/>
    <col min="13313" max="13313" width="21.85546875" style="1" customWidth="1"/>
    <col min="13314" max="13314" width="34.85546875" style="1" customWidth="1"/>
    <col min="13315" max="13315" width="32.140625" style="1" customWidth="1"/>
    <col min="13316" max="13316" width="20.85546875" style="1" customWidth="1"/>
    <col min="13317" max="13317" width="16.28515625" style="1" customWidth="1"/>
    <col min="13318" max="13318" width="16.140625" style="1" customWidth="1"/>
    <col min="13319" max="13319" width="22" style="1" customWidth="1"/>
    <col min="13320" max="13320" width="14.28515625" style="1" customWidth="1"/>
    <col min="13321" max="13321" width="46.42578125" style="1" customWidth="1"/>
    <col min="13322" max="13322" width="25.5703125" style="1" customWidth="1"/>
    <col min="13323" max="13323" width="19.85546875" style="1" customWidth="1"/>
    <col min="13324" max="13324" width="17.42578125" style="1" customWidth="1"/>
    <col min="13325" max="13325" width="15.5703125" style="1" customWidth="1"/>
    <col min="13326" max="13326" width="13.7109375" style="1" customWidth="1"/>
    <col min="13327" max="13566" width="11.5703125" style="1"/>
    <col min="13567" max="13567" width="23" style="1" customWidth="1"/>
    <col min="13568" max="13568" width="28.5703125" style="1" customWidth="1"/>
    <col min="13569" max="13569" width="21.85546875" style="1" customWidth="1"/>
    <col min="13570" max="13570" width="34.85546875" style="1" customWidth="1"/>
    <col min="13571" max="13571" width="32.140625" style="1" customWidth="1"/>
    <col min="13572" max="13572" width="20.85546875" style="1" customWidth="1"/>
    <col min="13573" max="13573" width="16.28515625" style="1" customWidth="1"/>
    <col min="13574" max="13574" width="16.140625" style="1" customWidth="1"/>
    <col min="13575" max="13575" width="22" style="1" customWidth="1"/>
    <col min="13576" max="13576" width="14.28515625" style="1" customWidth="1"/>
    <col min="13577" max="13577" width="46.42578125" style="1" customWidth="1"/>
    <col min="13578" max="13578" width="25.5703125" style="1" customWidth="1"/>
    <col min="13579" max="13579" width="19.85546875" style="1" customWidth="1"/>
    <col min="13580" max="13580" width="17.42578125" style="1" customWidth="1"/>
    <col min="13581" max="13581" width="15.5703125" style="1" customWidth="1"/>
    <col min="13582" max="13582" width="13.7109375" style="1" customWidth="1"/>
    <col min="13583" max="13822" width="11.5703125" style="1"/>
    <col min="13823" max="13823" width="23" style="1" customWidth="1"/>
    <col min="13824" max="13824" width="28.5703125" style="1" customWidth="1"/>
    <col min="13825" max="13825" width="21.85546875" style="1" customWidth="1"/>
    <col min="13826" max="13826" width="34.85546875" style="1" customWidth="1"/>
    <col min="13827" max="13827" width="32.140625" style="1" customWidth="1"/>
    <col min="13828" max="13828" width="20.85546875" style="1" customWidth="1"/>
    <col min="13829" max="13829" width="16.28515625" style="1" customWidth="1"/>
    <col min="13830" max="13830" width="16.140625" style="1" customWidth="1"/>
    <col min="13831" max="13831" width="22" style="1" customWidth="1"/>
    <col min="13832" max="13832" width="14.28515625" style="1" customWidth="1"/>
    <col min="13833" max="13833" width="46.42578125" style="1" customWidth="1"/>
    <col min="13834" max="13834" width="25.5703125" style="1" customWidth="1"/>
    <col min="13835" max="13835" width="19.85546875" style="1" customWidth="1"/>
    <col min="13836" max="13836" width="17.42578125" style="1" customWidth="1"/>
    <col min="13837" max="13837" width="15.5703125" style="1" customWidth="1"/>
    <col min="13838" max="13838" width="13.7109375" style="1" customWidth="1"/>
    <col min="13839" max="14078" width="11.5703125" style="1"/>
    <col min="14079" max="14079" width="23" style="1" customWidth="1"/>
    <col min="14080" max="14080" width="28.5703125" style="1" customWidth="1"/>
    <col min="14081" max="14081" width="21.85546875" style="1" customWidth="1"/>
    <col min="14082" max="14082" width="34.85546875" style="1" customWidth="1"/>
    <col min="14083" max="14083" width="32.140625" style="1" customWidth="1"/>
    <col min="14084" max="14084" width="20.85546875" style="1" customWidth="1"/>
    <col min="14085" max="14085" width="16.28515625" style="1" customWidth="1"/>
    <col min="14086" max="14086" width="16.140625" style="1" customWidth="1"/>
    <col min="14087" max="14087" width="22" style="1" customWidth="1"/>
    <col min="14088" max="14088" width="14.28515625" style="1" customWidth="1"/>
    <col min="14089" max="14089" width="46.42578125" style="1" customWidth="1"/>
    <col min="14090" max="14090" width="25.5703125" style="1" customWidth="1"/>
    <col min="14091" max="14091" width="19.85546875" style="1" customWidth="1"/>
    <col min="14092" max="14092" width="17.42578125" style="1" customWidth="1"/>
    <col min="14093" max="14093" width="15.5703125" style="1" customWidth="1"/>
    <col min="14094" max="14094" width="13.7109375" style="1" customWidth="1"/>
    <col min="14095" max="14334" width="11.5703125" style="1"/>
    <col min="14335" max="14335" width="23" style="1" customWidth="1"/>
    <col min="14336" max="14336" width="28.5703125" style="1" customWidth="1"/>
    <col min="14337" max="14337" width="21.85546875" style="1" customWidth="1"/>
    <col min="14338" max="14338" width="34.85546875" style="1" customWidth="1"/>
    <col min="14339" max="14339" width="32.140625" style="1" customWidth="1"/>
    <col min="14340" max="14340" width="20.85546875" style="1" customWidth="1"/>
    <col min="14341" max="14341" width="16.28515625" style="1" customWidth="1"/>
    <col min="14342" max="14342" width="16.140625" style="1" customWidth="1"/>
    <col min="14343" max="14343" width="22" style="1" customWidth="1"/>
    <col min="14344" max="14344" width="14.28515625" style="1" customWidth="1"/>
    <col min="14345" max="14345" width="46.42578125" style="1" customWidth="1"/>
    <col min="14346" max="14346" width="25.5703125" style="1" customWidth="1"/>
    <col min="14347" max="14347" width="19.85546875" style="1" customWidth="1"/>
    <col min="14348" max="14348" width="17.42578125" style="1" customWidth="1"/>
    <col min="14349" max="14349" width="15.5703125" style="1" customWidth="1"/>
    <col min="14350" max="14350" width="13.7109375" style="1" customWidth="1"/>
    <col min="14351" max="14590" width="11.5703125" style="1"/>
    <col min="14591" max="14591" width="23" style="1" customWidth="1"/>
    <col min="14592" max="14592" width="28.5703125" style="1" customWidth="1"/>
    <col min="14593" max="14593" width="21.85546875" style="1" customWidth="1"/>
    <col min="14594" max="14594" width="34.85546875" style="1" customWidth="1"/>
    <col min="14595" max="14595" width="32.140625" style="1" customWidth="1"/>
    <col min="14596" max="14596" width="20.85546875" style="1" customWidth="1"/>
    <col min="14597" max="14597" width="16.28515625" style="1" customWidth="1"/>
    <col min="14598" max="14598" width="16.140625" style="1" customWidth="1"/>
    <col min="14599" max="14599" width="22" style="1" customWidth="1"/>
    <col min="14600" max="14600" width="14.28515625" style="1" customWidth="1"/>
    <col min="14601" max="14601" width="46.42578125" style="1" customWidth="1"/>
    <col min="14602" max="14602" width="25.5703125" style="1" customWidth="1"/>
    <col min="14603" max="14603" width="19.85546875" style="1" customWidth="1"/>
    <col min="14604" max="14604" width="17.42578125" style="1" customWidth="1"/>
    <col min="14605" max="14605" width="15.5703125" style="1" customWidth="1"/>
    <col min="14606" max="14606" width="13.7109375" style="1" customWidth="1"/>
    <col min="14607" max="14846" width="11.5703125" style="1"/>
    <col min="14847" max="14847" width="23" style="1" customWidth="1"/>
    <col min="14848" max="14848" width="28.5703125" style="1" customWidth="1"/>
    <col min="14849" max="14849" width="21.85546875" style="1" customWidth="1"/>
    <col min="14850" max="14850" width="34.85546875" style="1" customWidth="1"/>
    <col min="14851" max="14851" width="32.140625" style="1" customWidth="1"/>
    <col min="14852" max="14852" width="20.85546875" style="1" customWidth="1"/>
    <col min="14853" max="14853" width="16.28515625" style="1" customWidth="1"/>
    <col min="14854" max="14854" width="16.140625" style="1" customWidth="1"/>
    <col min="14855" max="14855" width="22" style="1" customWidth="1"/>
    <col min="14856" max="14856" width="14.28515625" style="1" customWidth="1"/>
    <col min="14857" max="14857" width="46.42578125" style="1" customWidth="1"/>
    <col min="14858" max="14858" width="25.5703125" style="1" customWidth="1"/>
    <col min="14859" max="14859" width="19.85546875" style="1" customWidth="1"/>
    <col min="14860" max="14860" width="17.42578125" style="1" customWidth="1"/>
    <col min="14861" max="14861" width="15.5703125" style="1" customWidth="1"/>
    <col min="14862" max="14862" width="13.7109375" style="1" customWidth="1"/>
    <col min="14863" max="15102" width="11.5703125" style="1"/>
    <col min="15103" max="15103" width="23" style="1" customWidth="1"/>
    <col min="15104" max="15104" width="28.5703125" style="1" customWidth="1"/>
    <col min="15105" max="15105" width="21.85546875" style="1" customWidth="1"/>
    <col min="15106" max="15106" width="34.85546875" style="1" customWidth="1"/>
    <col min="15107" max="15107" width="32.140625" style="1" customWidth="1"/>
    <col min="15108" max="15108" width="20.85546875" style="1" customWidth="1"/>
    <col min="15109" max="15109" width="16.28515625" style="1" customWidth="1"/>
    <col min="15110" max="15110" width="16.140625" style="1" customWidth="1"/>
    <col min="15111" max="15111" width="22" style="1" customWidth="1"/>
    <col min="15112" max="15112" width="14.28515625" style="1" customWidth="1"/>
    <col min="15113" max="15113" width="46.42578125" style="1" customWidth="1"/>
    <col min="15114" max="15114" width="25.5703125" style="1" customWidth="1"/>
    <col min="15115" max="15115" width="19.85546875" style="1" customWidth="1"/>
    <col min="15116" max="15116" width="17.42578125" style="1" customWidth="1"/>
    <col min="15117" max="15117" width="15.5703125" style="1" customWidth="1"/>
    <col min="15118" max="15118" width="13.7109375" style="1" customWidth="1"/>
    <col min="15119" max="15358" width="11.5703125" style="1"/>
    <col min="15359" max="15359" width="23" style="1" customWidth="1"/>
    <col min="15360" max="15360" width="28.5703125" style="1" customWidth="1"/>
    <col min="15361" max="15361" width="21.85546875" style="1" customWidth="1"/>
    <col min="15362" max="15362" width="34.85546875" style="1" customWidth="1"/>
    <col min="15363" max="15363" width="32.140625" style="1" customWidth="1"/>
    <col min="15364" max="15364" width="20.85546875" style="1" customWidth="1"/>
    <col min="15365" max="15365" width="16.28515625" style="1" customWidth="1"/>
    <col min="15366" max="15366" width="16.140625" style="1" customWidth="1"/>
    <col min="15367" max="15367" width="22" style="1" customWidth="1"/>
    <col min="15368" max="15368" width="14.28515625" style="1" customWidth="1"/>
    <col min="15369" max="15369" width="46.42578125" style="1" customWidth="1"/>
    <col min="15370" max="15370" width="25.5703125" style="1" customWidth="1"/>
    <col min="15371" max="15371" width="19.85546875" style="1" customWidth="1"/>
    <col min="15372" max="15372" width="17.42578125" style="1" customWidth="1"/>
    <col min="15373" max="15373" width="15.5703125" style="1" customWidth="1"/>
    <col min="15374" max="15374" width="13.7109375" style="1" customWidth="1"/>
    <col min="15375" max="15614" width="11.5703125" style="1"/>
    <col min="15615" max="15615" width="23" style="1" customWidth="1"/>
    <col min="15616" max="15616" width="28.5703125" style="1" customWidth="1"/>
    <col min="15617" max="15617" width="21.85546875" style="1" customWidth="1"/>
    <col min="15618" max="15618" width="34.85546875" style="1" customWidth="1"/>
    <col min="15619" max="15619" width="32.140625" style="1" customWidth="1"/>
    <col min="15620" max="15620" width="20.85546875" style="1" customWidth="1"/>
    <col min="15621" max="15621" width="16.28515625" style="1" customWidth="1"/>
    <col min="15622" max="15622" width="16.140625" style="1" customWidth="1"/>
    <col min="15623" max="15623" width="22" style="1" customWidth="1"/>
    <col min="15624" max="15624" width="14.28515625" style="1" customWidth="1"/>
    <col min="15625" max="15625" width="46.42578125" style="1" customWidth="1"/>
    <col min="15626" max="15626" width="25.5703125" style="1" customWidth="1"/>
    <col min="15627" max="15627" width="19.85546875" style="1" customWidth="1"/>
    <col min="15628" max="15628" width="17.42578125" style="1" customWidth="1"/>
    <col min="15629" max="15629" width="15.5703125" style="1" customWidth="1"/>
    <col min="15630" max="15630" width="13.7109375" style="1" customWidth="1"/>
    <col min="15631" max="15870" width="11.5703125" style="1"/>
    <col min="15871" max="15871" width="23" style="1" customWidth="1"/>
    <col min="15872" max="15872" width="28.5703125" style="1" customWidth="1"/>
    <col min="15873" max="15873" width="21.85546875" style="1" customWidth="1"/>
    <col min="15874" max="15874" width="34.85546875" style="1" customWidth="1"/>
    <col min="15875" max="15875" width="32.140625" style="1" customWidth="1"/>
    <col min="15876" max="15876" width="20.85546875" style="1" customWidth="1"/>
    <col min="15877" max="15877" width="16.28515625" style="1" customWidth="1"/>
    <col min="15878" max="15878" width="16.140625" style="1" customWidth="1"/>
    <col min="15879" max="15879" width="22" style="1" customWidth="1"/>
    <col min="15880" max="15880" width="14.28515625" style="1" customWidth="1"/>
    <col min="15881" max="15881" width="46.42578125" style="1" customWidth="1"/>
    <col min="15882" max="15882" width="25.5703125" style="1" customWidth="1"/>
    <col min="15883" max="15883" width="19.85546875" style="1" customWidth="1"/>
    <col min="15884" max="15884" width="17.42578125" style="1" customWidth="1"/>
    <col min="15885" max="15885" width="15.5703125" style="1" customWidth="1"/>
    <col min="15886" max="15886" width="13.7109375" style="1" customWidth="1"/>
    <col min="15887" max="16126" width="11.5703125" style="1"/>
    <col min="16127" max="16127" width="23" style="1" customWidth="1"/>
    <col min="16128" max="16128" width="28.5703125" style="1" customWidth="1"/>
    <col min="16129" max="16129" width="21.85546875" style="1" customWidth="1"/>
    <col min="16130" max="16130" width="34.85546875" style="1" customWidth="1"/>
    <col min="16131" max="16131" width="32.140625" style="1" customWidth="1"/>
    <col min="16132" max="16132" width="20.85546875" style="1" customWidth="1"/>
    <col min="16133" max="16133" width="16.28515625" style="1" customWidth="1"/>
    <col min="16134" max="16134" width="16.140625" style="1" customWidth="1"/>
    <col min="16135" max="16135" width="22" style="1" customWidth="1"/>
    <col min="16136" max="16136" width="14.28515625" style="1" customWidth="1"/>
    <col min="16137" max="16137" width="46.42578125" style="1" customWidth="1"/>
    <col min="16138" max="16138" width="25.5703125" style="1" customWidth="1"/>
    <col min="16139" max="16139" width="19.85546875" style="1" customWidth="1"/>
    <col min="16140" max="16140" width="17.42578125" style="1" customWidth="1"/>
    <col min="16141" max="16141" width="15.5703125" style="1" customWidth="1"/>
    <col min="16142" max="16142" width="13.7109375" style="1" customWidth="1"/>
    <col min="16143" max="16384" width="11.5703125" style="1"/>
  </cols>
  <sheetData>
    <row r="1" spans="1:14" ht="128.25" customHeight="1" x14ac:dyDescent="0.2">
      <c r="A1" s="83" t="s">
        <v>10</v>
      </c>
      <c r="B1" s="83"/>
      <c r="C1" s="83"/>
      <c r="D1" s="83"/>
      <c r="E1" s="83"/>
      <c r="F1" s="83"/>
      <c r="G1" s="83"/>
      <c r="H1" s="83"/>
      <c r="I1" s="83"/>
      <c r="J1" s="83"/>
      <c r="K1" s="83"/>
      <c r="L1" s="83"/>
      <c r="M1" s="83"/>
      <c r="N1" s="83"/>
    </row>
    <row r="2" spans="1:14" ht="55.5" customHeight="1" x14ac:dyDescent="0.2">
      <c r="A2" s="42" t="s">
        <v>3</v>
      </c>
      <c r="B2" s="84" t="s">
        <v>0</v>
      </c>
      <c r="C2" s="85"/>
      <c r="D2" s="85"/>
      <c r="E2" s="85"/>
      <c r="F2" s="85"/>
      <c r="G2" s="85"/>
      <c r="H2" s="85"/>
      <c r="I2" s="85"/>
      <c r="J2" s="85"/>
      <c r="K2" s="85"/>
      <c r="L2" s="85"/>
      <c r="M2" s="85"/>
      <c r="N2" s="86"/>
    </row>
    <row r="3" spans="1:14" ht="55.5" customHeight="1" x14ac:dyDescent="0.2">
      <c r="A3" s="42" t="s">
        <v>4</v>
      </c>
      <c r="B3" s="84" t="s">
        <v>1</v>
      </c>
      <c r="C3" s="85"/>
      <c r="D3" s="85"/>
      <c r="E3" s="85"/>
      <c r="F3" s="85"/>
      <c r="G3" s="85"/>
      <c r="H3" s="85"/>
      <c r="I3" s="85"/>
      <c r="J3" s="85"/>
      <c r="K3" s="85"/>
      <c r="L3" s="85"/>
      <c r="M3" s="85"/>
      <c r="N3" s="86"/>
    </row>
    <row r="4" spans="1:14" s="3" customFormat="1" ht="15.75" x14ac:dyDescent="0.2">
      <c r="A4" s="4"/>
      <c r="B4" s="4"/>
      <c r="C4" s="4"/>
      <c r="D4" s="4"/>
      <c r="E4" s="4"/>
      <c r="F4" s="4"/>
      <c r="G4" s="4"/>
      <c r="H4" s="4"/>
      <c r="I4" s="4"/>
      <c r="J4" s="4"/>
      <c r="K4" s="4"/>
      <c r="L4" s="4"/>
      <c r="M4" s="5"/>
      <c r="N4" s="5"/>
    </row>
    <row r="5" spans="1:14" s="3" customFormat="1" ht="36.75" customHeight="1" x14ac:dyDescent="0.2">
      <c r="A5" s="18" t="s">
        <v>5</v>
      </c>
      <c r="B5" s="19" t="s">
        <v>262</v>
      </c>
      <c r="C5" s="14"/>
      <c r="D5" s="5"/>
      <c r="E5" s="5"/>
      <c r="F5" s="5"/>
      <c r="G5" s="5"/>
      <c r="H5" s="5"/>
      <c r="I5" s="5"/>
      <c r="J5" s="5"/>
      <c r="K5" s="5"/>
      <c r="L5" s="5"/>
      <c r="M5" s="5"/>
      <c r="N5" s="6" t="s">
        <v>271</v>
      </c>
    </row>
    <row r="6" spans="1:14" s="3" customFormat="1" ht="128.25" customHeight="1" x14ac:dyDescent="0.2">
      <c r="A6" s="42" t="s">
        <v>8</v>
      </c>
      <c r="B6" s="75" t="s">
        <v>263</v>
      </c>
      <c r="C6" s="75"/>
      <c r="D6" s="75"/>
      <c r="E6" s="75"/>
      <c r="F6" s="75"/>
      <c r="G6" s="75"/>
      <c r="H6" s="75" t="s">
        <v>264</v>
      </c>
      <c r="I6" s="87"/>
      <c r="J6" s="87"/>
      <c r="K6" s="87"/>
      <c r="L6" s="87"/>
      <c r="M6" s="87"/>
      <c r="N6" s="87"/>
    </row>
    <row r="7" spans="1:14" ht="33.75" customHeight="1" x14ac:dyDescent="0.2">
      <c r="A7" s="94" t="s">
        <v>204</v>
      </c>
      <c r="B7" s="94" t="s">
        <v>205</v>
      </c>
      <c r="C7" s="94" t="s">
        <v>206</v>
      </c>
      <c r="D7" s="94" t="s">
        <v>12</v>
      </c>
      <c r="E7" s="94" t="s">
        <v>13</v>
      </c>
      <c r="F7" s="94" t="s">
        <v>2</v>
      </c>
      <c r="G7" s="94" t="s">
        <v>9</v>
      </c>
      <c r="H7" s="94" t="s">
        <v>207</v>
      </c>
      <c r="I7" s="94" t="s">
        <v>7</v>
      </c>
      <c r="J7" s="94" t="s">
        <v>108</v>
      </c>
      <c r="K7" s="74" t="s">
        <v>269</v>
      </c>
      <c r="L7" s="74"/>
      <c r="M7" s="74" t="s">
        <v>270</v>
      </c>
      <c r="N7" s="74"/>
    </row>
    <row r="8" spans="1:14" ht="69.95" customHeight="1" x14ac:dyDescent="0.2">
      <c r="A8" s="94"/>
      <c r="B8" s="94"/>
      <c r="C8" s="94"/>
      <c r="D8" s="94"/>
      <c r="E8" s="94"/>
      <c r="F8" s="94"/>
      <c r="G8" s="94"/>
      <c r="H8" s="94"/>
      <c r="I8" s="94"/>
      <c r="J8" s="94"/>
      <c r="K8" s="46" t="s">
        <v>208</v>
      </c>
      <c r="L8" s="53" t="s">
        <v>272</v>
      </c>
      <c r="M8" s="46" t="s">
        <v>208</v>
      </c>
      <c r="N8" s="53" t="s">
        <v>272</v>
      </c>
    </row>
    <row r="9" spans="1:14" s="43" customFormat="1" ht="99" customHeight="1" x14ac:dyDescent="0.2">
      <c r="A9" s="91" t="s">
        <v>209</v>
      </c>
      <c r="B9" s="35" t="s">
        <v>265</v>
      </c>
      <c r="C9" s="47" t="s">
        <v>36</v>
      </c>
      <c r="D9" s="48" t="s">
        <v>266</v>
      </c>
      <c r="E9" s="48" t="s">
        <v>267</v>
      </c>
      <c r="F9" s="48" t="s">
        <v>210</v>
      </c>
      <c r="G9" s="49">
        <v>42004</v>
      </c>
      <c r="H9" s="88" t="s">
        <v>51</v>
      </c>
      <c r="I9" s="48" t="s">
        <v>212</v>
      </c>
      <c r="J9" s="48" t="s">
        <v>211</v>
      </c>
      <c r="K9" s="42"/>
      <c r="L9" s="42"/>
      <c r="M9" s="42"/>
      <c r="N9" s="42"/>
    </row>
    <row r="10" spans="1:14" s="43" customFormat="1" ht="59.25" customHeight="1" x14ac:dyDescent="0.2">
      <c r="A10" s="91"/>
      <c r="B10" s="92" t="s">
        <v>28</v>
      </c>
      <c r="C10" s="91" t="s">
        <v>37</v>
      </c>
      <c r="D10" s="48" t="s">
        <v>213</v>
      </c>
      <c r="E10" s="48" t="s">
        <v>214</v>
      </c>
      <c r="F10" s="48" t="s">
        <v>215</v>
      </c>
      <c r="G10" s="49">
        <v>42004</v>
      </c>
      <c r="H10" s="89"/>
      <c r="I10" s="48" t="s">
        <v>212</v>
      </c>
      <c r="J10" s="48" t="s">
        <v>216</v>
      </c>
      <c r="K10" s="30"/>
      <c r="L10" s="28"/>
      <c r="M10" s="28"/>
      <c r="N10" s="28"/>
    </row>
    <row r="11" spans="1:14" s="43" customFormat="1" ht="45" x14ac:dyDescent="0.2">
      <c r="A11" s="91"/>
      <c r="B11" s="92"/>
      <c r="C11" s="91"/>
      <c r="D11" s="48" t="s">
        <v>217</v>
      </c>
      <c r="E11" s="48" t="s">
        <v>218</v>
      </c>
      <c r="F11" s="48" t="s">
        <v>219</v>
      </c>
      <c r="G11" s="49">
        <v>41670</v>
      </c>
      <c r="H11" s="89"/>
      <c r="I11" s="48" t="s">
        <v>212</v>
      </c>
      <c r="J11" s="48" t="s">
        <v>220</v>
      </c>
      <c r="K11" s="30"/>
      <c r="L11" s="28"/>
      <c r="M11" s="28"/>
      <c r="N11" s="28"/>
    </row>
    <row r="12" spans="1:14" s="43" customFormat="1" ht="41.85" customHeight="1" x14ac:dyDescent="0.2">
      <c r="A12" s="91"/>
      <c r="B12" s="92"/>
      <c r="C12" s="91"/>
      <c r="D12" s="35" t="s">
        <v>221</v>
      </c>
      <c r="E12" s="35" t="s">
        <v>222</v>
      </c>
      <c r="F12" s="35" t="s">
        <v>223</v>
      </c>
      <c r="G12" s="49">
        <v>42004</v>
      </c>
      <c r="H12" s="89"/>
      <c r="I12" s="48" t="s">
        <v>212</v>
      </c>
      <c r="J12" s="48" t="s">
        <v>224</v>
      </c>
      <c r="K12" s="30"/>
      <c r="L12" s="28"/>
      <c r="M12" s="28"/>
      <c r="N12" s="28"/>
    </row>
    <row r="13" spans="1:14" s="43" customFormat="1" ht="50.65" customHeight="1" x14ac:dyDescent="0.2">
      <c r="A13" s="91"/>
      <c r="B13" s="92"/>
      <c r="C13" s="91"/>
      <c r="D13" s="48" t="s">
        <v>225</v>
      </c>
      <c r="E13" s="28" t="s">
        <v>226</v>
      </c>
      <c r="F13" s="28" t="s">
        <v>227</v>
      </c>
      <c r="G13" s="49">
        <v>42004</v>
      </c>
      <c r="H13" s="89"/>
      <c r="I13" s="48" t="s">
        <v>212</v>
      </c>
      <c r="J13" s="48" t="s">
        <v>224</v>
      </c>
      <c r="K13" s="30"/>
      <c r="L13" s="28"/>
      <c r="M13" s="28"/>
      <c r="N13" s="28"/>
    </row>
    <row r="14" spans="1:14" s="43" customFormat="1" ht="96.75" customHeight="1" x14ac:dyDescent="0.2">
      <c r="A14" s="91"/>
      <c r="B14" s="50" t="s">
        <v>23</v>
      </c>
      <c r="C14" s="91"/>
      <c r="D14" s="48" t="s">
        <v>228</v>
      </c>
      <c r="E14" s="28" t="s">
        <v>229</v>
      </c>
      <c r="F14" s="48" t="s">
        <v>230</v>
      </c>
      <c r="G14" s="49">
        <v>42004</v>
      </c>
      <c r="H14" s="89"/>
      <c r="I14" s="48" t="s">
        <v>212</v>
      </c>
      <c r="J14" s="48" t="s">
        <v>231</v>
      </c>
      <c r="K14" s="30"/>
      <c r="L14" s="28"/>
      <c r="M14" s="28"/>
      <c r="N14" s="28"/>
    </row>
    <row r="15" spans="1:14" s="43" customFormat="1" ht="87.75" customHeight="1" x14ac:dyDescent="0.2">
      <c r="A15" s="91"/>
      <c r="B15" s="93" t="s">
        <v>232</v>
      </c>
      <c r="C15" s="93" t="s">
        <v>36</v>
      </c>
      <c r="D15" s="48" t="s">
        <v>233</v>
      </c>
      <c r="E15" s="48" t="s">
        <v>234</v>
      </c>
      <c r="F15" s="48" t="s">
        <v>219</v>
      </c>
      <c r="G15" s="49">
        <v>42004</v>
      </c>
      <c r="H15" s="89"/>
      <c r="I15" s="48" t="s">
        <v>212</v>
      </c>
      <c r="J15" s="48" t="s">
        <v>220</v>
      </c>
      <c r="K15" s="30"/>
      <c r="L15" s="28"/>
      <c r="M15" s="28"/>
      <c r="N15" s="28"/>
    </row>
    <row r="16" spans="1:14" s="43" customFormat="1" ht="45" x14ac:dyDescent="0.2">
      <c r="A16" s="91"/>
      <c r="B16" s="93"/>
      <c r="C16" s="93"/>
      <c r="D16" s="48" t="s">
        <v>235</v>
      </c>
      <c r="E16" s="48" t="s">
        <v>236</v>
      </c>
      <c r="F16" s="48" t="s">
        <v>237</v>
      </c>
      <c r="G16" s="49">
        <v>42004</v>
      </c>
      <c r="H16" s="89"/>
      <c r="I16" s="48" t="s">
        <v>212</v>
      </c>
      <c r="J16" s="48" t="s">
        <v>220</v>
      </c>
      <c r="K16" s="30"/>
      <c r="L16" s="28"/>
      <c r="M16" s="28"/>
      <c r="N16" s="28"/>
    </row>
    <row r="17" spans="1:14" s="43" customFormat="1" ht="40.35" customHeight="1" x14ac:dyDescent="0.2">
      <c r="A17" s="91"/>
      <c r="B17" s="93"/>
      <c r="C17" s="93"/>
      <c r="D17" s="48" t="s">
        <v>238</v>
      </c>
      <c r="E17" s="48" t="s">
        <v>239</v>
      </c>
      <c r="F17" s="48" t="s">
        <v>240</v>
      </c>
      <c r="G17" s="49">
        <v>42004</v>
      </c>
      <c r="H17" s="89"/>
      <c r="I17" s="48"/>
      <c r="J17" s="48" t="s">
        <v>231</v>
      </c>
      <c r="K17" s="30"/>
      <c r="L17" s="28"/>
      <c r="M17" s="28"/>
      <c r="N17" s="28"/>
    </row>
    <row r="18" spans="1:14" s="43" customFormat="1" ht="45" x14ac:dyDescent="0.2">
      <c r="A18" s="91"/>
      <c r="B18" s="93"/>
      <c r="C18" s="93"/>
      <c r="D18" s="48" t="s">
        <v>241</v>
      </c>
      <c r="E18" s="48" t="s">
        <v>242</v>
      </c>
      <c r="F18" s="48" t="s">
        <v>243</v>
      </c>
      <c r="G18" s="49">
        <v>42004</v>
      </c>
      <c r="H18" s="89"/>
      <c r="I18" s="48" t="s">
        <v>212</v>
      </c>
      <c r="J18" s="48" t="s">
        <v>220</v>
      </c>
      <c r="K18" s="30"/>
      <c r="L18" s="28"/>
      <c r="M18" s="28"/>
      <c r="N18" s="28"/>
    </row>
    <row r="19" spans="1:14" s="43" customFormat="1" ht="45" x14ac:dyDescent="0.2">
      <c r="A19" s="91"/>
      <c r="B19" s="93"/>
      <c r="C19" s="93"/>
      <c r="D19" s="48" t="s">
        <v>244</v>
      </c>
      <c r="E19" s="48" t="s">
        <v>245</v>
      </c>
      <c r="F19" s="48" t="s">
        <v>243</v>
      </c>
      <c r="G19" s="49">
        <v>42004</v>
      </c>
      <c r="H19" s="89"/>
      <c r="I19" s="48" t="s">
        <v>212</v>
      </c>
      <c r="J19" s="48" t="s">
        <v>220</v>
      </c>
      <c r="K19" s="30"/>
      <c r="L19" s="28"/>
      <c r="M19" s="28"/>
      <c r="N19" s="28"/>
    </row>
    <row r="20" spans="1:14" s="43" customFormat="1" ht="74.25" customHeight="1" x14ac:dyDescent="0.2">
      <c r="A20" s="91"/>
      <c r="B20" s="48" t="s">
        <v>29</v>
      </c>
      <c r="C20" s="48" t="s">
        <v>36</v>
      </c>
      <c r="D20" s="48" t="s">
        <v>246</v>
      </c>
      <c r="E20" s="28" t="s">
        <v>247</v>
      </c>
      <c r="F20" s="54" t="s">
        <v>248</v>
      </c>
      <c r="G20" s="49">
        <v>42004</v>
      </c>
      <c r="H20" s="89"/>
      <c r="I20" s="48" t="s">
        <v>212</v>
      </c>
      <c r="J20" s="51" t="s">
        <v>249</v>
      </c>
      <c r="K20" s="30"/>
      <c r="L20" s="28"/>
      <c r="M20" s="28"/>
      <c r="N20" s="28"/>
    </row>
    <row r="21" spans="1:14" s="43" customFormat="1" ht="94.9" customHeight="1" x14ac:dyDescent="0.2">
      <c r="A21" s="91"/>
      <c r="B21" s="48" t="s">
        <v>47</v>
      </c>
      <c r="C21" s="48" t="s">
        <v>37</v>
      </c>
      <c r="D21" s="48" t="s">
        <v>250</v>
      </c>
      <c r="E21" s="28" t="s">
        <v>251</v>
      </c>
      <c r="F21" s="48" t="s">
        <v>252</v>
      </c>
      <c r="G21" s="49">
        <v>42004</v>
      </c>
      <c r="H21" s="90"/>
      <c r="I21" s="48" t="s">
        <v>212</v>
      </c>
      <c r="J21" s="48" t="s">
        <v>253</v>
      </c>
      <c r="K21" s="30"/>
      <c r="L21" s="28"/>
      <c r="M21" s="28"/>
      <c r="N21" s="28"/>
    </row>
    <row r="22" spans="1:14" s="43" customFormat="1" ht="49.35" customHeight="1" x14ac:dyDescent="0.2">
      <c r="A22" s="91"/>
      <c r="B22" s="91" t="s">
        <v>28</v>
      </c>
      <c r="C22" s="91" t="s">
        <v>37</v>
      </c>
      <c r="D22" s="48" t="s">
        <v>254</v>
      </c>
      <c r="E22" s="28" t="s">
        <v>255</v>
      </c>
      <c r="F22" s="48" t="s">
        <v>256</v>
      </c>
      <c r="G22" s="49">
        <v>42004</v>
      </c>
      <c r="H22" s="52" t="s">
        <v>258</v>
      </c>
      <c r="I22" s="48" t="s">
        <v>212</v>
      </c>
      <c r="J22" s="48" t="s">
        <v>257</v>
      </c>
      <c r="K22" s="30"/>
      <c r="L22" s="28"/>
      <c r="M22" s="28"/>
      <c r="N22" s="28"/>
    </row>
    <row r="23" spans="1:14" s="43" customFormat="1" ht="61.7" customHeight="1" x14ac:dyDescent="0.2">
      <c r="A23" s="91"/>
      <c r="B23" s="91"/>
      <c r="C23" s="91"/>
      <c r="D23" s="48" t="s">
        <v>259</v>
      </c>
      <c r="E23" s="28" t="s">
        <v>260</v>
      </c>
      <c r="F23" s="48" t="s">
        <v>261</v>
      </c>
      <c r="G23" s="49">
        <v>42004</v>
      </c>
      <c r="H23" s="52" t="s">
        <v>258</v>
      </c>
      <c r="I23" s="48" t="s">
        <v>212</v>
      </c>
      <c r="J23" s="48" t="s">
        <v>257</v>
      </c>
      <c r="K23" s="30"/>
      <c r="L23" s="28"/>
      <c r="M23" s="28"/>
      <c r="N23" s="28"/>
    </row>
    <row r="24" spans="1:14" s="10" customFormat="1" ht="12.75" x14ac:dyDescent="0.2">
      <c r="A24" s="11"/>
      <c r="B24" s="11"/>
      <c r="C24" s="11"/>
      <c r="D24" s="11"/>
      <c r="E24" s="11"/>
      <c r="F24" s="11"/>
      <c r="G24" s="12"/>
      <c r="H24" s="11"/>
      <c r="I24" s="11"/>
      <c r="J24" s="11"/>
      <c r="K24" s="13"/>
      <c r="L24" s="11"/>
      <c r="M24" s="11"/>
      <c r="N24" s="11"/>
    </row>
    <row r="25" spans="1:14" s="10" customFormat="1" ht="12.75" x14ac:dyDescent="0.2">
      <c r="A25" s="11"/>
      <c r="B25" s="11"/>
      <c r="C25" s="11"/>
      <c r="D25" s="11"/>
      <c r="E25" s="11"/>
      <c r="F25" s="11"/>
      <c r="G25" s="12"/>
      <c r="H25" s="11"/>
      <c r="I25" s="11"/>
      <c r="J25" s="11"/>
      <c r="K25" s="13"/>
      <c r="L25" s="11"/>
      <c r="M25" s="11"/>
      <c r="N25" s="11"/>
    </row>
    <row r="26" spans="1:14" s="10" customFormat="1" ht="12.75" x14ac:dyDescent="0.2">
      <c r="A26" s="11"/>
      <c r="B26" s="11"/>
      <c r="C26" s="11"/>
      <c r="D26" s="11"/>
      <c r="E26" s="11"/>
      <c r="F26" s="11"/>
      <c r="G26" s="12"/>
      <c r="H26" s="11"/>
      <c r="I26" s="11"/>
      <c r="J26" s="11"/>
      <c r="K26" s="13"/>
      <c r="L26" s="11"/>
      <c r="M26" s="11"/>
      <c r="N26" s="11"/>
    </row>
    <row r="27" spans="1:14" s="10" customFormat="1" ht="12.75" x14ac:dyDescent="0.2">
      <c r="A27" s="11"/>
      <c r="B27" s="11"/>
      <c r="C27" s="11"/>
      <c r="D27" s="11"/>
      <c r="E27" s="11"/>
      <c r="F27" s="11"/>
      <c r="G27" s="12"/>
      <c r="H27" s="11"/>
      <c r="I27" s="11"/>
      <c r="J27" s="11"/>
      <c r="K27" s="13"/>
      <c r="L27" s="11"/>
      <c r="M27" s="11"/>
      <c r="N27" s="11"/>
    </row>
    <row r="28" spans="1:14" ht="45" customHeight="1" x14ac:dyDescent="0.2">
      <c r="A28" s="16" t="s">
        <v>11</v>
      </c>
      <c r="B28" s="41"/>
      <c r="C28" s="41"/>
      <c r="D28" s="41"/>
      <c r="J28" s="1"/>
      <c r="K28" s="1"/>
    </row>
    <row r="29" spans="1:14" ht="25.5" customHeight="1" x14ac:dyDescent="0.2">
      <c r="A29" s="16"/>
      <c r="B29" s="76" t="s">
        <v>212</v>
      </c>
      <c r="C29" s="76"/>
      <c r="D29" s="76"/>
      <c r="J29" s="1"/>
      <c r="K29" s="1"/>
    </row>
  </sheetData>
  <sheetProtection selectLockedCells="1" selectUnlockedCells="1"/>
  <mergeCells count="26">
    <mergeCell ref="H7:H8"/>
    <mergeCell ref="I7:I8"/>
    <mergeCell ref="K7:L7"/>
    <mergeCell ref="M7:N7"/>
    <mergeCell ref="A7:A8"/>
    <mergeCell ref="B7:B8"/>
    <mergeCell ref="C7:C8"/>
    <mergeCell ref="D7:D8"/>
    <mergeCell ref="E7:E8"/>
    <mergeCell ref="F7:F8"/>
    <mergeCell ref="B29:D29"/>
    <mergeCell ref="A1:N1"/>
    <mergeCell ref="B2:N2"/>
    <mergeCell ref="B3:N3"/>
    <mergeCell ref="B6:G6"/>
    <mergeCell ref="H6:N6"/>
    <mergeCell ref="H9:H21"/>
    <mergeCell ref="A9:A23"/>
    <mergeCell ref="B10:B13"/>
    <mergeCell ref="C10:C14"/>
    <mergeCell ref="B15:B19"/>
    <mergeCell ref="C15:C19"/>
    <mergeCell ref="B22:B23"/>
    <mergeCell ref="C22:C23"/>
    <mergeCell ref="J7:J8"/>
    <mergeCell ref="G7:G8"/>
  </mergeCells>
  <pageMargins left="0.78749999999999998" right="0.78749999999999998" top="1.0249999999999999" bottom="1.0249999999999999" header="0.78749999999999998" footer="0.78749999999999998"/>
  <pageSetup paperSize="281" scale="24" orientation="landscape" useFirstPageNumber="1" horizontalDpi="300" verticalDpi="300" r:id="rId1"/>
  <headerFooter alignWithMargins="0">
    <oddHeader>&amp;C&amp;A</oddHeader>
    <oddFooter>&amp;CPágina &amp;P</oddFooter>
  </headerFooter>
  <drawing r:id="rId2"/>
  <legacyDrawing r:id="rId3"/>
  <oleObjects>
    <mc:AlternateContent xmlns:mc="http://schemas.openxmlformats.org/markup-compatibility/2006">
      <mc:Choice Requires="x14">
        <oleObject shapeId="5121" r:id="rId4">
          <objectPr defaultSize="0" autoPict="0" r:id="rId5">
            <anchor moveWithCells="1" sizeWithCells="1">
              <from>
                <xdr:col>0</xdr:col>
                <xdr:colOff>200025</xdr:colOff>
                <xdr:row>0</xdr:row>
                <xdr:rowOff>133350</xdr:rowOff>
              </from>
              <to>
                <xdr:col>1</xdr:col>
                <xdr:colOff>2276475</xdr:colOff>
                <xdr:row>1</xdr:row>
                <xdr:rowOff>1485900</xdr:rowOff>
              </to>
            </anchor>
          </objectPr>
        </oleObject>
      </mc:Choice>
      <mc:Fallback>
        <oleObject shapeId="5121"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dimension ref="A1:N27"/>
  <sheetViews>
    <sheetView view="pageBreakPreview" topLeftCell="B16" zoomScale="55" zoomScaleSheetLayoutView="55" workbookViewId="0">
      <selection activeCell="E21" sqref="E21"/>
    </sheetView>
  </sheetViews>
  <sheetFormatPr baseColWidth="10" defaultColWidth="11.5703125" defaultRowHeight="12.75" x14ac:dyDescent="0.2"/>
  <cols>
    <col min="1" max="1" width="31" style="1" customWidth="1"/>
    <col min="2" max="2" width="32" style="1" customWidth="1"/>
    <col min="3" max="3" width="23.7109375" style="1" customWidth="1"/>
    <col min="4" max="4" width="42.7109375" style="1" customWidth="1"/>
    <col min="5" max="5" width="58.140625" style="1" customWidth="1"/>
    <col min="6" max="6" width="54" style="1" customWidth="1"/>
    <col min="7" max="7" width="21.42578125" style="1" customWidth="1"/>
    <col min="8" max="9" width="36" style="1" customWidth="1"/>
    <col min="10" max="10" width="28.42578125" style="1" customWidth="1"/>
    <col min="11" max="11" width="51.5703125" style="1" customWidth="1"/>
    <col min="12" max="12" width="28.140625" style="1" customWidth="1"/>
    <col min="13" max="13" width="46.7109375" style="1" customWidth="1"/>
    <col min="14" max="14" width="31.5703125" style="1" customWidth="1"/>
    <col min="15" max="16384" width="11.5703125" style="1"/>
  </cols>
  <sheetData>
    <row r="1" spans="1:14" ht="130.5" customHeight="1" x14ac:dyDescent="0.2">
      <c r="A1" s="83" t="s">
        <v>10</v>
      </c>
      <c r="B1" s="83"/>
      <c r="C1" s="83"/>
      <c r="D1" s="83"/>
      <c r="E1" s="83"/>
      <c r="F1" s="83"/>
      <c r="G1" s="83"/>
      <c r="H1" s="83"/>
      <c r="I1" s="83"/>
      <c r="J1" s="83"/>
      <c r="K1" s="83"/>
      <c r="L1" s="83"/>
      <c r="M1" s="83"/>
      <c r="N1" s="83"/>
    </row>
    <row r="2" spans="1:14" ht="35.25" customHeight="1" x14ac:dyDescent="0.2">
      <c r="A2" s="17" t="s">
        <v>3</v>
      </c>
      <c r="B2" s="75" t="s">
        <v>0</v>
      </c>
      <c r="C2" s="75"/>
      <c r="D2" s="75"/>
      <c r="E2" s="75"/>
      <c r="F2" s="75"/>
      <c r="G2" s="75"/>
      <c r="H2" s="75"/>
      <c r="I2" s="75"/>
      <c r="J2" s="75"/>
      <c r="K2" s="75"/>
      <c r="L2" s="75"/>
      <c r="M2" s="75"/>
      <c r="N2" s="75"/>
    </row>
    <row r="3" spans="1:14" ht="35.25" customHeight="1" x14ac:dyDescent="0.2">
      <c r="A3" s="17" t="s">
        <v>4</v>
      </c>
      <c r="B3" s="75" t="s">
        <v>1</v>
      </c>
      <c r="C3" s="75"/>
      <c r="D3" s="75"/>
      <c r="E3" s="75"/>
      <c r="F3" s="75"/>
      <c r="G3" s="75"/>
      <c r="H3" s="75"/>
      <c r="I3" s="75"/>
      <c r="J3" s="75"/>
      <c r="K3" s="75"/>
      <c r="L3" s="75"/>
      <c r="M3" s="75"/>
      <c r="N3" s="75"/>
    </row>
    <row r="4" spans="1:14" s="3" customFormat="1" ht="15.75" x14ac:dyDescent="0.2">
      <c r="A4" s="4"/>
      <c r="B4" s="4"/>
      <c r="C4" s="4"/>
      <c r="D4" s="4"/>
      <c r="E4" s="4"/>
      <c r="F4" s="4"/>
      <c r="G4" s="4"/>
      <c r="H4" s="4"/>
      <c r="I4" s="4"/>
      <c r="J4" s="4"/>
      <c r="K4" s="4"/>
      <c r="L4" s="4"/>
      <c r="M4" s="5"/>
      <c r="N4" s="5"/>
    </row>
    <row r="5" spans="1:14" s="3" customFormat="1" ht="36.75" customHeight="1" x14ac:dyDescent="0.2">
      <c r="A5" s="18" t="s">
        <v>5</v>
      </c>
      <c r="B5" s="19" t="s">
        <v>198</v>
      </c>
      <c r="C5" s="14"/>
      <c r="D5" s="5"/>
      <c r="E5" s="5"/>
      <c r="F5" s="5"/>
      <c r="G5" s="5"/>
      <c r="H5" s="5"/>
      <c r="I5" s="5"/>
      <c r="J5" s="5"/>
      <c r="K5" s="5"/>
      <c r="L5" s="5"/>
      <c r="M5" s="5"/>
      <c r="N5" s="6" t="s">
        <v>271</v>
      </c>
    </row>
    <row r="6" spans="1:14" s="3" customFormat="1" ht="191.25" customHeight="1" x14ac:dyDescent="0.2">
      <c r="A6" s="17" t="s">
        <v>8</v>
      </c>
      <c r="B6" s="75" t="s">
        <v>200</v>
      </c>
      <c r="C6" s="75"/>
      <c r="D6" s="75"/>
      <c r="E6" s="75"/>
      <c r="F6" s="75"/>
      <c r="G6" s="75"/>
      <c r="H6" s="75" t="s">
        <v>201</v>
      </c>
      <c r="I6" s="75"/>
      <c r="J6" s="87"/>
      <c r="K6" s="87"/>
      <c r="L6" s="87"/>
      <c r="M6" s="87"/>
      <c r="N6" s="87"/>
    </row>
    <row r="7" spans="1:14" s="2" customFormat="1" ht="24" customHeight="1" x14ac:dyDescent="0.2">
      <c r="A7" s="74" t="s">
        <v>190</v>
      </c>
      <c r="B7" s="74" t="s">
        <v>191</v>
      </c>
      <c r="C7" s="74" t="s">
        <v>192</v>
      </c>
      <c r="D7" s="74" t="s">
        <v>12</v>
      </c>
      <c r="E7" s="74" t="s">
        <v>13</v>
      </c>
      <c r="F7" s="74" t="s">
        <v>2</v>
      </c>
      <c r="G7" s="74" t="s">
        <v>9</v>
      </c>
      <c r="H7" s="74" t="s">
        <v>193</v>
      </c>
      <c r="I7" s="74" t="s">
        <v>7</v>
      </c>
      <c r="J7" s="74" t="s">
        <v>108</v>
      </c>
      <c r="K7" s="74" t="s">
        <v>269</v>
      </c>
      <c r="L7" s="74"/>
      <c r="M7" s="74" t="s">
        <v>270</v>
      </c>
      <c r="N7" s="74"/>
    </row>
    <row r="8" spans="1:14" ht="15.75" x14ac:dyDescent="0.2">
      <c r="A8" s="74"/>
      <c r="B8" s="74"/>
      <c r="C8" s="74"/>
      <c r="D8" s="74"/>
      <c r="E8" s="74"/>
      <c r="F8" s="74"/>
      <c r="G8" s="74"/>
      <c r="H8" s="74"/>
      <c r="I8" s="74"/>
      <c r="J8" s="74"/>
      <c r="K8" s="21" t="s">
        <v>14</v>
      </c>
      <c r="L8" s="53" t="s">
        <v>272</v>
      </c>
      <c r="M8" s="21" t="s">
        <v>14</v>
      </c>
      <c r="N8" s="53" t="s">
        <v>272</v>
      </c>
    </row>
    <row r="9" spans="1:14" ht="58.5" customHeight="1" x14ac:dyDescent="0.2">
      <c r="A9" s="75" t="s">
        <v>109</v>
      </c>
      <c r="B9" s="75" t="s">
        <v>110</v>
      </c>
      <c r="C9" s="87" t="s">
        <v>111</v>
      </c>
      <c r="D9" s="28" t="s">
        <v>112</v>
      </c>
      <c r="E9" s="28" t="s">
        <v>113</v>
      </c>
      <c r="F9" s="28" t="s">
        <v>114</v>
      </c>
      <c r="G9" s="40" t="s">
        <v>116</v>
      </c>
      <c r="H9" s="17" t="s">
        <v>117</v>
      </c>
      <c r="I9" s="17" t="s">
        <v>118</v>
      </c>
      <c r="J9" s="28" t="s">
        <v>115</v>
      </c>
      <c r="K9" s="17"/>
      <c r="L9" s="17"/>
      <c r="M9" s="17"/>
      <c r="N9" s="17"/>
    </row>
    <row r="10" spans="1:14" ht="66" customHeight="1" x14ac:dyDescent="0.2">
      <c r="A10" s="75"/>
      <c r="B10" s="75"/>
      <c r="C10" s="87"/>
      <c r="D10" s="28" t="s">
        <v>119</v>
      </c>
      <c r="E10" s="28" t="s">
        <v>120</v>
      </c>
      <c r="F10" s="28" t="s">
        <v>121</v>
      </c>
      <c r="G10" s="40" t="s">
        <v>116</v>
      </c>
      <c r="H10" s="17" t="s">
        <v>117</v>
      </c>
      <c r="I10" s="17" t="s">
        <v>123</v>
      </c>
      <c r="J10" s="28" t="s">
        <v>122</v>
      </c>
      <c r="K10" s="17"/>
      <c r="L10" s="17"/>
      <c r="M10" s="17"/>
      <c r="N10" s="17"/>
    </row>
    <row r="11" spans="1:14" ht="99" customHeight="1" x14ac:dyDescent="0.2">
      <c r="A11" s="75"/>
      <c r="B11" s="75"/>
      <c r="C11" s="87"/>
      <c r="D11" s="29" t="s">
        <v>124</v>
      </c>
      <c r="E11" s="39" t="s">
        <v>194</v>
      </c>
      <c r="F11" s="28" t="s">
        <v>195</v>
      </c>
      <c r="G11" s="40" t="s">
        <v>116</v>
      </c>
      <c r="H11" s="17" t="s">
        <v>117</v>
      </c>
      <c r="I11" s="28" t="s">
        <v>126</v>
      </c>
      <c r="J11" s="28" t="s">
        <v>125</v>
      </c>
      <c r="K11" s="31"/>
      <c r="L11" s="17"/>
      <c r="M11" s="17"/>
      <c r="N11" s="17"/>
    </row>
    <row r="12" spans="1:14" ht="89.25" customHeight="1" x14ac:dyDescent="0.2">
      <c r="A12" s="75"/>
      <c r="B12" s="75"/>
      <c r="C12" s="87"/>
      <c r="D12" s="29" t="s">
        <v>127</v>
      </c>
      <c r="E12" s="28" t="s">
        <v>128</v>
      </c>
      <c r="F12" s="28" t="s">
        <v>129</v>
      </c>
      <c r="G12" s="40" t="s">
        <v>116</v>
      </c>
      <c r="H12" s="17" t="s">
        <v>268</v>
      </c>
      <c r="I12" s="28" t="s">
        <v>131</v>
      </c>
      <c r="J12" s="28" t="s">
        <v>130</v>
      </c>
      <c r="K12" s="31"/>
      <c r="L12" s="17"/>
      <c r="M12" s="17"/>
      <c r="N12" s="17"/>
    </row>
    <row r="13" spans="1:14" ht="36.75" customHeight="1" x14ac:dyDescent="0.2">
      <c r="A13" s="75"/>
      <c r="B13" s="75"/>
      <c r="C13" s="87"/>
      <c r="D13" s="95" t="s">
        <v>132</v>
      </c>
      <c r="E13" s="28" t="s">
        <v>133</v>
      </c>
      <c r="F13" s="28" t="s">
        <v>134</v>
      </c>
      <c r="G13" s="40" t="s">
        <v>116</v>
      </c>
      <c r="H13" s="17" t="s">
        <v>117</v>
      </c>
      <c r="I13" s="28" t="s">
        <v>135</v>
      </c>
      <c r="J13" s="28" t="s">
        <v>130</v>
      </c>
      <c r="K13" s="31"/>
      <c r="L13" s="17"/>
      <c r="M13" s="17"/>
      <c r="N13" s="17"/>
    </row>
    <row r="14" spans="1:14" ht="39" customHeight="1" x14ac:dyDescent="0.2">
      <c r="A14" s="75"/>
      <c r="B14" s="75"/>
      <c r="C14" s="87"/>
      <c r="D14" s="95"/>
      <c r="E14" s="28" t="s">
        <v>136</v>
      </c>
      <c r="F14" s="28" t="s">
        <v>137</v>
      </c>
      <c r="G14" s="40" t="s">
        <v>116</v>
      </c>
      <c r="H14" s="32" t="s">
        <v>139</v>
      </c>
      <c r="I14" s="28" t="s">
        <v>135</v>
      </c>
      <c r="J14" s="28" t="s">
        <v>138</v>
      </c>
      <c r="K14" s="31"/>
      <c r="L14" s="17"/>
      <c r="M14" s="17"/>
      <c r="N14" s="17"/>
    </row>
    <row r="15" spans="1:14" ht="86.25" customHeight="1" x14ac:dyDescent="0.2">
      <c r="A15" s="75"/>
      <c r="B15" s="75"/>
      <c r="C15" s="87"/>
      <c r="D15" s="29" t="s">
        <v>140</v>
      </c>
      <c r="E15" s="28" t="s">
        <v>141</v>
      </c>
      <c r="F15" s="28" t="s">
        <v>142</v>
      </c>
      <c r="G15" s="40" t="s">
        <v>116</v>
      </c>
      <c r="H15" s="17" t="s">
        <v>268</v>
      </c>
      <c r="I15" s="28" t="s">
        <v>144</v>
      </c>
      <c r="J15" s="28" t="s">
        <v>143</v>
      </c>
      <c r="K15" s="31"/>
      <c r="L15" s="17"/>
      <c r="M15" s="17"/>
      <c r="N15" s="17"/>
    </row>
    <row r="16" spans="1:14" ht="66" customHeight="1" x14ac:dyDescent="0.2">
      <c r="A16" s="75"/>
      <c r="B16" s="75"/>
      <c r="C16" s="87"/>
      <c r="D16" s="29" t="s">
        <v>145</v>
      </c>
      <c r="E16" s="28" t="s">
        <v>146</v>
      </c>
      <c r="F16" s="28" t="s">
        <v>147</v>
      </c>
      <c r="G16" s="40" t="s">
        <v>116</v>
      </c>
      <c r="H16" s="17" t="s">
        <v>117</v>
      </c>
      <c r="I16" s="28" t="s">
        <v>123</v>
      </c>
      <c r="J16" s="28" t="s">
        <v>148</v>
      </c>
      <c r="K16" s="31"/>
      <c r="L16" s="17"/>
      <c r="M16" s="17"/>
      <c r="N16" s="17"/>
    </row>
    <row r="17" spans="1:14" ht="66" customHeight="1" x14ac:dyDescent="0.2">
      <c r="A17" s="75"/>
      <c r="B17" s="75"/>
      <c r="C17" s="87"/>
      <c r="D17" s="29" t="s">
        <v>149</v>
      </c>
      <c r="E17" s="28" t="s">
        <v>150</v>
      </c>
      <c r="F17" s="28" t="s">
        <v>151</v>
      </c>
      <c r="G17" s="40" t="s">
        <v>116</v>
      </c>
      <c r="H17" s="17" t="s">
        <v>117</v>
      </c>
      <c r="I17" s="28" t="s">
        <v>123</v>
      </c>
      <c r="J17" s="28" t="s">
        <v>152</v>
      </c>
      <c r="K17" s="31"/>
      <c r="L17" s="17"/>
      <c r="M17" s="17"/>
      <c r="N17" s="17"/>
    </row>
    <row r="18" spans="1:14" ht="171" customHeight="1" x14ac:dyDescent="0.2">
      <c r="A18" s="75"/>
      <c r="B18" s="75"/>
      <c r="C18" s="87"/>
      <c r="D18" s="33" t="s">
        <v>153</v>
      </c>
      <c r="E18" s="34" t="s">
        <v>196</v>
      </c>
      <c r="F18" s="34" t="s">
        <v>154</v>
      </c>
      <c r="G18" s="17" t="s">
        <v>197</v>
      </c>
      <c r="H18" s="17" t="s">
        <v>268</v>
      </c>
      <c r="I18" s="36" t="s">
        <v>123</v>
      </c>
      <c r="J18" s="35" t="s">
        <v>155</v>
      </c>
      <c r="K18" s="31"/>
      <c r="L18" s="17"/>
      <c r="M18" s="17"/>
      <c r="N18" s="17"/>
    </row>
    <row r="19" spans="1:14" ht="90" customHeight="1" x14ac:dyDescent="0.2">
      <c r="A19" s="75" t="s">
        <v>19</v>
      </c>
      <c r="B19" s="75"/>
      <c r="C19" s="87"/>
      <c r="D19" s="37" t="s">
        <v>156</v>
      </c>
      <c r="E19" s="17" t="s">
        <v>157</v>
      </c>
      <c r="F19" s="17" t="s">
        <v>158</v>
      </c>
      <c r="G19" s="40" t="s">
        <v>116</v>
      </c>
      <c r="H19" s="17" t="s">
        <v>117</v>
      </c>
      <c r="I19" s="36"/>
      <c r="J19" s="17" t="s">
        <v>159</v>
      </c>
      <c r="K19" s="31"/>
      <c r="L19" s="17"/>
      <c r="M19" s="17"/>
      <c r="N19" s="17"/>
    </row>
    <row r="20" spans="1:14" ht="87" customHeight="1" x14ac:dyDescent="0.2">
      <c r="A20" s="75"/>
      <c r="B20" s="75"/>
      <c r="C20" s="87"/>
      <c r="D20" s="38" t="s">
        <v>160</v>
      </c>
      <c r="E20" s="38" t="s">
        <v>161</v>
      </c>
      <c r="F20" s="38" t="s">
        <v>162</v>
      </c>
      <c r="G20" s="40" t="s">
        <v>116</v>
      </c>
      <c r="H20" s="38" t="s">
        <v>117</v>
      </c>
      <c r="I20" s="17" t="s">
        <v>123</v>
      </c>
      <c r="J20" s="38" t="s">
        <v>163</v>
      </c>
      <c r="K20" s="30"/>
      <c r="L20" s="17"/>
      <c r="M20" s="17"/>
      <c r="N20" s="17"/>
    </row>
    <row r="21" spans="1:14" ht="95.25" customHeight="1" x14ac:dyDescent="0.2">
      <c r="A21" s="75"/>
      <c r="B21" s="75"/>
      <c r="C21" s="87"/>
      <c r="D21" s="17" t="s">
        <v>164</v>
      </c>
      <c r="E21" s="17" t="s">
        <v>164</v>
      </c>
      <c r="F21" s="17" t="s">
        <v>165</v>
      </c>
      <c r="G21" s="40" t="s">
        <v>116</v>
      </c>
      <c r="H21" s="17" t="s">
        <v>166</v>
      </c>
      <c r="I21" s="17" t="s">
        <v>167</v>
      </c>
      <c r="J21" s="17" t="s">
        <v>165</v>
      </c>
      <c r="K21" s="30"/>
      <c r="L21" s="17"/>
      <c r="M21" s="17"/>
      <c r="N21" s="17"/>
    </row>
    <row r="26" spans="1:14" ht="18" x14ac:dyDescent="0.2">
      <c r="A26" s="16" t="s">
        <v>11</v>
      </c>
      <c r="B26" s="41"/>
      <c r="C26" s="41"/>
      <c r="D26" s="41"/>
    </row>
    <row r="27" spans="1:14" ht="30" customHeight="1" x14ac:dyDescent="0.2">
      <c r="A27" s="16"/>
      <c r="B27" s="76" t="s">
        <v>203</v>
      </c>
      <c r="C27" s="76"/>
      <c r="D27" s="76"/>
    </row>
  </sheetData>
  <sheetProtection selectLockedCells="1" selectUnlockedCells="1"/>
  <mergeCells count="23">
    <mergeCell ref="D7:D8"/>
    <mergeCell ref="E7:E8"/>
    <mergeCell ref="A1:N1"/>
    <mergeCell ref="B2:N2"/>
    <mergeCell ref="B3:N3"/>
    <mergeCell ref="B6:G6"/>
    <mergeCell ref="H6:N6"/>
    <mergeCell ref="B27:D27"/>
    <mergeCell ref="M7:N7"/>
    <mergeCell ref="A9:A18"/>
    <mergeCell ref="C9:C21"/>
    <mergeCell ref="D13:D14"/>
    <mergeCell ref="A19:A21"/>
    <mergeCell ref="B9:B21"/>
    <mergeCell ref="F7:F8"/>
    <mergeCell ref="J7:J8"/>
    <mergeCell ref="G7:G8"/>
    <mergeCell ref="H7:H8"/>
    <mergeCell ref="I7:I8"/>
    <mergeCell ref="K7:L7"/>
    <mergeCell ref="A7:A8"/>
    <mergeCell ref="B7:B8"/>
    <mergeCell ref="C7:C8"/>
  </mergeCells>
  <printOptions horizontalCentered="1"/>
  <pageMargins left="0.19685039370078741" right="0.19685039370078741" top="0.78740157480314965" bottom="0.78740157480314965" header="0.51181102362204722" footer="0.51181102362204722"/>
  <pageSetup paperSize="281" scale="31" orientation="landscape" useFirstPageNumber="1" r:id="rId1"/>
  <headerFooter alignWithMargins="0"/>
  <drawing r:id="rId2"/>
  <legacyDrawing r:id="rId3"/>
  <oleObjects>
    <mc:AlternateContent xmlns:mc="http://schemas.openxmlformats.org/markup-compatibility/2006">
      <mc:Choice Requires="x14">
        <oleObject shapeId="2049" r:id="rId4">
          <objectPr defaultSize="0" autoPict="0" r:id="rId5">
            <anchor moveWithCells="1" sizeWithCells="1">
              <from>
                <xdr:col>0</xdr:col>
                <xdr:colOff>85725</xdr:colOff>
                <xdr:row>0</xdr:row>
                <xdr:rowOff>133350</xdr:rowOff>
              </from>
              <to>
                <xdr:col>1</xdr:col>
                <xdr:colOff>123825</xdr:colOff>
                <xdr:row>0</xdr:row>
                <xdr:rowOff>1371600</xdr:rowOff>
              </to>
            </anchor>
          </objectPr>
        </oleObject>
      </mc:Choice>
      <mc:Fallback>
        <oleObject shapeId="2049"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dimension ref="A1:N20"/>
  <sheetViews>
    <sheetView view="pageBreakPreview" topLeftCell="B7" zoomScale="57" zoomScaleSheetLayoutView="57" workbookViewId="0">
      <selection activeCell="E9" sqref="E9"/>
    </sheetView>
  </sheetViews>
  <sheetFormatPr baseColWidth="10" defaultColWidth="11.5703125" defaultRowHeight="12.75" x14ac:dyDescent="0.2"/>
  <cols>
    <col min="1" max="1" width="30.5703125" style="1" customWidth="1"/>
    <col min="2" max="2" width="26.85546875" style="1" customWidth="1"/>
    <col min="3" max="3" width="22.42578125" style="1" customWidth="1"/>
    <col min="4" max="4" width="35.140625" style="1" customWidth="1"/>
    <col min="5" max="5" width="38.85546875" style="1" customWidth="1"/>
    <col min="6" max="6" width="36" style="1" customWidth="1"/>
    <col min="7" max="7" width="15.28515625" style="1" customWidth="1"/>
    <col min="8" max="9" width="23.140625" style="1" customWidth="1"/>
    <col min="10" max="10" width="34.42578125" style="1" customWidth="1"/>
    <col min="11" max="11" width="37.42578125" style="1" customWidth="1"/>
    <col min="12" max="12" width="23.42578125" style="1" customWidth="1"/>
    <col min="13" max="13" width="37.140625" style="1" customWidth="1"/>
    <col min="14" max="14" width="23.42578125" style="1" customWidth="1"/>
    <col min="15" max="16384" width="11.5703125" style="1"/>
  </cols>
  <sheetData>
    <row r="1" spans="1:14" ht="130.5" customHeight="1" x14ac:dyDescent="0.2">
      <c r="A1" s="83" t="s">
        <v>10</v>
      </c>
      <c r="B1" s="83"/>
      <c r="C1" s="83"/>
      <c r="D1" s="83"/>
      <c r="E1" s="83"/>
      <c r="F1" s="83"/>
      <c r="G1" s="83"/>
      <c r="H1" s="83"/>
      <c r="I1" s="83"/>
      <c r="J1" s="83"/>
      <c r="K1" s="83"/>
      <c r="L1" s="83"/>
      <c r="M1" s="83"/>
      <c r="N1" s="83"/>
    </row>
    <row r="2" spans="1:14" ht="32.25" customHeight="1" x14ac:dyDescent="0.2">
      <c r="A2" s="20" t="s">
        <v>3</v>
      </c>
      <c r="B2" s="75" t="s">
        <v>0</v>
      </c>
      <c r="C2" s="75"/>
      <c r="D2" s="75"/>
      <c r="E2" s="75"/>
      <c r="F2" s="75"/>
      <c r="G2" s="75"/>
      <c r="H2" s="75"/>
      <c r="I2" s="75"/>
      <c r="J2" s="75"/>
      <c r="K2" s="75"/>
      <c r="L2" s="75"/>
      <c r="M2" s="75"/>
      <c r="N2" s="75"/>
    </row>
    <row r="3" spans="1:14" ht="32.25" customHeight="1" x14ac:dyDescent="0.2">
      <c r="A3" s="20" t="s">
        <v>4</v>
      </c>
      <c r="B3" s="75" t="s">
        <v>1</v>
      </c>
      <c r="C3" s="75"/>
      <c r="D3" s="75"/>
      <c r="E3" s="75"/>
      <c r="F3" s="75"/>
      <c r="G3" s="75"/>
      <c r="H3" s="75"/>
      <c r="I3" s="75"/>
      <c r="J3" s="75"/>
      <c r="K3" s="75"/>
      <c r="L3" s="75"/>
      <c r="M3" s="75"/>
      <c r="N3" s="75"/>
    </row>
    <row r="4" spans="1:14" s="3" customFormat="1" ht="15.75" x14ac:dyDescent="0.2">
      <c r="A4" s="4"/>
      <c r="B4" s="4"/>
      <c r="C4" s="4"/>
      <c r="D4" s="4"/>
      <c r="E4" s="4"/>
      <c r="F4" s="4"/>
      <c r="G4" s="4"/>
      <c r="H4" s="4"/>
      <c r="I4" s="4"/>
      <c r="J4" s="4"/>
      <c r="K4" s="4"/>
      <c r="L4" s="4"/>
      <c r="M4" s="5"/>
      <c r="N4" s="5"/>
    </row>
    <row r="5" spans="1:14" s="3" customFormat="1" ht="36.75" customHeight="1" x14ac:dyDescent="0.2">
      <c r="A5" s="18" t="s">
        <v>5</v>
      </c>
      <c r="B5" s="19" t="s">
        <v>199</v>
      </c>
      <c r="C5" s="14"/>
      <c r="D5" s="5"/>
      <c r="E5" s="5"/>
      <c r="F5" s="5"/>
      <c r="G5" s="5"/>
      <c r="H5" s="5"/>
      <c r="I5" s="5"/>
      <c r="J5" s="5"/>
      <c r="K5" s="5"/>
      <c r="L5" s="5"/>
      <c r="M5" s="5"/>
      <c r="N5" s="6" t="s">
        <v>271</v>
      </c>
    </row>
    <row r="6" spans="1:14" s="3" customFormat="1" ht="211.5" customHeight="1" x14ac:dyDescent="0.2">
      <c r="A6" s="20" t="s">
        <v>8</v>
      </c>
      <c r="B6" s="75" t="s">
        <v>200</v>
      </c>
      <c r="C6" s="75"/>
      <c r="D6" s="75"/>
      <c r="E6" s="75"/>
      <c r="F6" s="75"/>
      <c r="G6" s="75"/>
      <c r="H6" s="75" t="s">
        <v>201</v>
      </c>
      <c r="I6" s="75"/>
      <c r="J6" s="87"/>
      <c r="K6" s="87"/>
      <c r="L6" s="87"/>
      <c r="M6" s="87"/>
      <c r="N6" s="87"/>
    </row>
    <row r="7" spans="1:14" s="2" customFormat="1" ht="24" customHeight="1" x14ac:dyDescent="0.2">
      <c r="A7" s="74" t="s">
        <v>190</v>
      </c>
      <c r="B7" s="74" t="s">
        <v>191</v>
      </c>
      <c r="C7" s="74" t="s">
        <v>192</v>
      </c>
      <c r="D7" s="74" t="s">
        <v>12</v>
      </c>
      <c r="E7" s="74" t="s">
        <v>13</v>
      </c>
      <c r="F7" s="74" t="s">
        <v>2</v>
      </c>
      <c r="G7" s="74" t="s">
        <v>9</v>
      </c>
      <c r="H7" s="74" t="s">
        <v>193</v>
      </c>
      <c r="I7" s="74" t="s">
        <v>7</v>
      </c>
      <c r="J7" s="74" t="s">
        <v>72</v>
      </c>
      <c r="K7" s="74" t="s">
        <v>269</v>
      </c>
      <c r="L7" s="74"/>
      <c r="M7" s="74" t="s">
        <v>270</v>
      </c>
      <c r="N7" s="74"/>
    </row>
    <row r="8" spans="1:14" ht="31.5" x14ac:dyDescent="0.2">
      <c r="A8" s="74"/>
      <c r="B8" s="74"/>
      <c r="C8" s="74"/>
      <c r="D8" s="74"/>
      <c r="E8" s="74"/>
      <c r="F8" s="74"/>
      <c r="G8" s="74"/>
      <c r="H8" s="74"/>
      <c r="I8" s="74"/>
      <c r="J8" s="74"/>
      <c r="K8" s="21" t="s">
        <v>14</v>
      </c>
      <c r="L8" s="53" t="s">
        <v>272</v>
      </c>
      <c r="M8" s="21" t="s">
        <v>14</v>
      </c>
      <c r="N8" s="53" t="s">
        <v>272</v>
      </c>
    </row>
    <row r="9" spans="1:14" ht="101.25" customHeight="1" x14ac:dyDescent="0.2">
      <c r="A9" s="80" t="s">
        <v>15</v>
      </c>
      <c r="B9" s="80" t="s">
        <v>28</v>
      </c>
      <c r="C9" s="80" t="s">
        <v>37</v>
      </c>
      <c r="D9" s="75" t="s">
        <v>168</v>
      </c>
      <c r="E9" s="20" t="s">
        <v>169</v>
      </c>
      <c r="F9" s="20" t="s">
        <v>170</v>
      </c>
      <c r="G9" s="22">
        <v>41974</v>
      </c>
      <c r="H9" s="96" t="s">
        <v>51</v>
      </c>
      <c r="I9" s="20" t="s">
        <v>172</v>
      </c>
      <c r="J9" s="20" t="s">
        <v>171</v>
      </c>
      <c r="K9" s="20"/>
      <c r="L9" s="20"/>
      <c r="M9" s="20"/>
      <c r="N9" s="20"/>
    </row>
    <row r="10" spans="1:14" ht="82.5" customHeight="1" x14ac:dyDescent="0.2">
      <c r="A10" s="81"/>
      <c r="B10" s="81"/>
      <c r="C10" s="81"/>
      <c r="D10" s="75"/>
      <c r="E10" s="20" t="s">
        <v>173</v>
      </c>
      <c r="F10" s="20" t="s">
        <v>174</v>
      </c>
      <c r="G10" s="22">
        <v>41974</v>
      </c>
      <c r="H10" s="97"/>
      <c r="I10" s="20" t="s">
        <v>172</v>
      </c>
      <c r="J10" s="20" t="s">
        <v>175</v>
      </c>
      <c r="K10" s="20"/>
      <c r="L10" s="20"/>
      <c r="M10" s="20"/>
      <c r="N10" s="20"/>
    </row>
    <row r="11" spans="1:14" ht="95.25" customHeight="1" x14ac:dyDescent="0.2">
      <c r="A11" s="81"/>
      <c r="B11" s="81"/>
      <c r="C11" s="81"/>
      <c r="D11" s="20" t="s">
        <v>176</v>
      </c>
      <c r="E11" s="20" t="s">
        <v>177</v>
      </c>
      <c r="F11" s="20" t="s">
        <v>178</v>
      </c>
      <c r="G11" s="22">
        <v>41974</v>
      </c>
      <c r="H11" s="97"/>
      <c r="I11" s="20" t="s">
        <v>172</v>
      </c>
      <c r="J11" s="20" t="s">
        <v>179</v>
      </c>
      <c r="K11" s="20"/>
      <c r="L11" s="20"/>
      <c r="M11" s="20"/>
      <c r="N11" s="20"/>
    </row>
    <row r="12" spans="1:14" ht="68.25" customHeight="1" x14ac:dyDescent="0.2">
      <c r="A12" s="81"/>
      <c r="B12" s="81"/>
      <c r="C12" s="81"/>
      <c r="D12" s="20" t="s">
        <v>180</v>
      </c>
      <c r="E12" s="20" t="s">
        <v>181</v>
      </c>
      <c r="F12" s="20" t="s">
        <v>182</v>
      </c>
      <c r="G12" s="22">
        <v>41974</v>
      </c>
      <c r="H12" s="97"/>
      <c r="I12" s="20" t="s">
        <v>172</v>
      </c>
      <c r="J12" s="20" t="s">
        <v>183</v>
      </c>
      <c r="K12" s="20"/>
      <c r="L12" s="20"/>
      <c r="M12" s="20"/>
      <c r="N12" s="20"/>
    </row>
    <row r="13" spans="1:14" ht="68.25" customHeight="1" x14ac:dyDescent="0.2">
      <c r="A13" s="82"/>
      <c r="B13" s="82"/>
      <c r="C13" s="82"/>
      <c r="D13" s="20" t="s">
        <v>184</v>
      </c>
      <c r="E13" s="20" t="s">
        <v>185</v>
      </c>
      <c r="F13" s="20" t="s">
        <v>186</v>
      </c>
      <c r="G13" s="22">
        <v>41974</v>
      </c>
      <c r="H13" s="98"/>
      <c r="I13" s="20" t="s">
        <v>172</v>
      </c>
      <c r="J13" s="20" t="s">
        <v>187</v>
      </c>
      <c r="K13" s="20"/>
      <c r="L13" s="20"/>
      <c r="M13" s="20"/>
      <c r="N13" s="20"/>
    </row>
    <row r="19" spans="1:4" ht="18" x14ac:dyDescent="0.2">
      <c r="A19" s="16" t="s">
        <v>11</v>
      </c>
      <c r="B19" s="41"/>
      <c r="C19" s="41"/>
      <c r="D19" s="41"/>
    </row>
    <row r="20" spans="1:4" ht="25.5" customHeight="1" x14ac:dyDescent="0.2">
      <c r="A20" s="16"/>
      <c r="B20" s="76" t="s">
        <v>202</v>
      </c>
      <c r="C20" s="76"/>
      <c r="D20" s="76"/>
    </row>
  </sheetData>
  <sheetProtection selectLockedCells="1" selectUnlockedCells="1"/>
  <mergeCells count="23">
    <mergeCell ref="A1:N1"/>
    <mergeCell ref="B2:N2"/>
    <mergeCell ref="B3:N3"/>
    <mergeCell ref="B6:G6"/>
    <mergeCell ref="H6:N6"/>
    <mergeCell ref="M7:N7"/>
    <mergeCell ref="D9:D10"/>
    <mergeCell ref="I7:I8"/>
    <mergeCell ref="K7:L7"/>
    <mergeCell ref="F7:F8"/>
    <mergeCell ref="J7:J8"/>
    <mergeCell ref="G7:G8"/>
    <mergeCell ref="H7:H8"/>
    <mergeCell ref="D7:D8"/>
    <mergeCell ref="E7:E8"/>
    <mergeCell ref="H9:H13"/>
    <mergeCell ref="A7:A8"/>
    <mergeCell ref="A9:A13"/>
    <mergeCell ref="B20:D20"/>
    <mergeCell ref="B9:B13"/>
    <mergeCell ref="C9:C13"/>
    <mergeCell ref="B7:B8"/>
    <mergeCell ref="C7:C8"/>
  </mergeCells>
  <printOptions horizontalCentered="1"/>
  <pageMargins left="0.19685039370078741" right="0.19685039370078741" top="0.78740157480314965" bottom="0.78740157480314965" header="0.51181102362204722" footer="0.51181102362204722"/>
  <pageSetup paperSize="281" scale="40" orientation="landscape" useFirstPageNumber="1" r:id="rId1"/>
  <headerFooter alignWithMargins="0"/>
  <drawing r:id="rId2"/>
  <legacyDrawing r:id="rId3"/>
  <oleObjects>
    <mc:AlternateContent xmlns:mc="http://schemas.openxmlformats.org/markup-compatibility/2006">
      <mc:Choice Requires="x14">
        <oleObject shapeId="3073" r:id="rId4">
          <objectPr defaultSize="0" autoPict="0" r:id="rId5">
            <anchor moveWithCells="1" sizeWithCells="1">
              <from>
                <xdr:col>0</xdr:col>
                <xdr:colOff>85725</xdr:colOff>
                <xdr:row>0</xdr:row>
                <xdr:rowOff>133350</xdr:rowOff>
              </from>
              <to>
                <xdr:col>1</xdr:col>
                <xdr:colOff>295275</xdr:colOff>
                <xdr:row>0</xdr:row>
                <xdr:rowOff>1504950</xdr:rowOff>
              </to>
            </anchor>
          </objectPr>
        </oleObject>
      </mc:Choice>
      <mc:Fallback>
        <oleObject shapeId="3073"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2:A37"/>
  <sheetViews>
    <sheetView topLeftCell="A17" workbookViewId="0">
      <selection activeCell="A26" sqref="A26"/>
    </sheetView>
  </sheetViews>
  <sheetFormatPr baseColWidth="10" defaultRowHeight="12.75" x14ac:dyDescent="0.2"/>
  <cols>
    <col min="1" max="1" width="30.140625" customWidth="1"/>
  </cols>
  <sheetData>
    <row r="2" spans="1:1" x14ac:dyDescent="0.2">
      <c r="A2" t="s">
        <v>21</v>
      </c>
    </row>
    <row r="3" spans="1:1" x14ac:dyDescent="0.2">
      <c r="A3" t="s">
        <v>15</v>
      </c>
    </row>
    <row r="4" spans="1:1" x14ac:dyDescent="0.2">
      <c r="A4" t="s">
        <v>16</v>
      </c>
    </row>
    <row r="5" spans="1:1" x14ac:dyDescent="0.2">
      <c r="A5" t="s">
        <v>17</v>
      </c>
    </row>
    <row r="6" spans="1:1" x14ac:dyDescent="0.2">
      <c r="A6" t="s">
        <v>18</v>
      </c>
    </row>
    <row r="7" spans="1:1" x14ac:dyDescent="0.2">
      <c r="A7" t="s">
        <v>19</v>
      </c>
    </row>
    <row r="8" spans="1:1" x14ac:dyDescent="0.2">
      <c r="A8" t="s">
        <v>20</v>
      </c>
    </row>
    <row r="10" spans="1:1" x14ac:dyDescent="0.2">
      <c r="A10" t="s">
        <v>22</v>
      </c>
    </row>
    <row r="11" spans="1:1" ht="16.5" customHeight="1" x14ac:dyDescent="0.2">
      <c r="A11" s="7" t="s">
        <v>24</v>
      </c>
    </row>
    <row r="12" spans="1:1" x14ac:dyDescent="0.2">
      <c r="A12" s="7" t="s">
        <v>25</v>
      </c>
    </row>
    <row r="13" spans="1:1" x14ac:dyDescent="0.2">
      <c r="A13" s="7" t="s">
        <v>47</v>
      </c>
    </row>
    <row r="14" spans="1:1" x14ac:dyDescent="0.2">
      <c r="A14" s="7" t="s">
        <v>23</v>
      </c>
    </row>
    <row r="15" spans="1:1" s="9" customFormat="1" x14ac:dyDescent="0.2">
      <c r="A15" s="8" t="s">
        <v>26</v>
      </c>
    </row>
    <row r="16" spans="1:1" x14ac:dyDescent="0.2">
      <c r="A16" s="7" t="s">
        <v>27</v>
      </c>
    </row>
    <row r="17" spans="1:1" s="9" customFormat="1" x14ac:dyDescent="0.2">
      <c r="A17" s="8" t="s">
        <v>28</v>
      </c>
    </row>
    <row r="18" spans="1:1" x14ac:dyDescent="0.2">
      <c r="A18" s="8" t="s">
        <v>265</v>
      </c>
    </row>
    <row r="19" spans="1:1" x14ac:dyDescent="0.2">
      <c r="A19" s="7" t="s">
        <v>29</v>
      </c>
    </row>
    <row r="20" spans="1:1" x14ac:dyDescent="0.2">
      <c r="A20" s="7" t="s">
        <v>30</v>
      </c>
    </row>
    <row r="21" spans="1:1" x14ac:dyDescent="0.2">
      <c r="A21" s="7" t="s">
        <v>31</v>
      </c>
    </row>
    <row r="22" spans="1:1" x14ac:dyDescent="0.2">
      <c r="A22" s="7" t="s">
        <v>32</v>
      </c>
    </row>
    <row r="24" spans="1:1" x14ac:dyDescent="0.2">
      <c r="A24" t="s">
        <v>33</v>
      </c>
    </row>
    <row r="25" spans="1:1" x14ac:dyDescent="0.2">
      <c r="A25" s="7" t="s">
        <v>34</v>
      </c>
    </row>
    <row r="26" spans="1:1" x14ac:dyDescent="0.2">
      <c r="A26" s="7" t="s">
        <v>35</v>
      </c>
    </row>
    <row r="27" spans="1:1" x14ac:dyDescent="0.2">
      <c r="A27" s="7" t="s">
        <v>36</v>
      </c>
    </row>
    <row r="28" spans="1:1" x14ac:dyDescent="0.2">
      <c r="A28" s="7" t="s">
        <v>37</v>
      </c>
    </row>
    <row r="29" spans="1:1" x14ac:dyDescent="0.2">
      <c r="A29" s="7" t="s">
        <v>38</v>
      </c>
    </row>
    <row r="30" spans="1:1" x14ac:dyDescent="0.2">
      <c r="A30" s="7" t="s">
        <v>39</v>
      </c>
    </row>
    <row r="31" spans="1:1" x14ac:dyDescent="0.2">
      <c r="A31" s="7" t="s">
        <v>40</v>
      </c>
    </row>
    <row r="32" spans="1:1" x14ac:dyDescent="0.2">
      <c r="A32" s="7" t="s">
        <v>41</v>
      </c>
    </row>
    <row r="33" spans="1:1" x14ac:dyDescent="0.2">
      <c r="A33" s="7" t="s">
        <v>42</v>
      </c>
    </row>
    <row r="34" spans="1:1" x14ac:dyDescent="0.2">
      <c r="A34" s="7" t="s">
        <v>43</v>
      </c>
    </row>
    <row r="35" spans="1:1" x14ac:dyDescent="0.2">
      <c r="A35" s="7" t="s">
        <v>44</v>
      </c>
    </row>
    <row r="36" spans="1:1" x14ac:dyDescent="0.2">
      <c r="A36" s="7" t="s">
        <v>45</v>
      </c>
    </row>
    <row r="37" spans="1:1" x14ac:dyDescent="0.2">
      <c r="A37" s="7" t="s">
        <v>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AY25"/>
  <sheetViews>
    <sheetView tabSelected="1" topLeftCell="AE1" zoomScalePageLayoutView="80" workbookViewId="0">
      <pane ySplit="7" topLeftCell="A8" activePane="bottomLeft" state="frozen"/>
      <selection activeCell="AE1" sqref="AE1"/>
      <selection pane="bottomLeft" activeCell="AE8" sqref="AE8"/>
    </sheetView>
  </sheetViews>
  <sheetFormatPr baseColWidth="10" defaultColWidth="7" defaultRowHeight="45" customHeight="1" x14ac:dyDescent="0.2"/>
  <cols>
    <col min="1" max="1" width="9.7109375" style="57" hidden="1" customWidth="1"/>
    <col min="2" max="2" width="12.140625" style="57" hidden="1" customWidth="1"/>
    <col min="3" max="3" width="9.28515625" style="57" hidden="1" customWidth="1"/>
    <col min="4" max="8" width="7" style="57" hidden="1" customWidth="1"/>
    <col min="9" max="9" width="11.42578125" style="57" hidden="1" customWidth="1"/>
    <col min="10" max="11" width="14" style="57" hidden="1" customWidth="1"/>
    <col min="12" max="19" width="16.28515625" style="57" hidden="1" customWidth="1"/>
    <col min="20" max="22" width="14.140625" style="57" hidden="1" customWidth="1"/>
    <col min="23" max="24" width="14.7109375" style="57" hidden="1" customWidth="1"/>
    <col min="25" max="27" width="14.85546875" style="57" hidden="1" customWidth="1"/>
    <col min="28" max="30" width="14.28515625" style="57" hidden="1" customWidth="1"/>
    <col min="31" max="37" width="14.7109375" style="57" customWidth="1"/>
    <col min="38" max="44" width="9.7109375" style="57" customWidth="1"/>
    <col min="45" max="51" width="14.7109375" style="57" customWidth="1"/>
    <col min="52" max="16384" width="7" style="57"/>
  </cols>
  <sheetData>
    <row r="1" spans="1:51" s="56" customFormat="1" ht="18.95" customHeight="1" x14ac:dyDescent="0.2">
      <c r="A1" s="117"/>
      <c r="B1" s="118"/>
      <c r="C1" s="100" t="s">
        <v>343</v>
      </c>
      <c r="D1" s="100"/>
      <c r="E1" s="129" t="s">
        <v>282</v>
      </c>
      <c r="F1" s="130"/>
      <c r="G1" s="130"/>
      <c r="H1" s="130"/>
      <c r="I1" s="130"/>
      <c r="J1" s="130"/>
      <c r="K1" s="130"/>
      <c r="L1" s="130"/>
      <c r="M1" s="130"/>
      <c r="N1" s="130"/>
      <c r="O1" s="130"/>
      <c r="P1" s="130"/>
      <c r="Q1" s="130"/>
      <c r="R1" s="130"/>
      <c r="S1" s="130"/>
      <c r="T1" s="130"/>
      <c r="U1" s="130"/>
      <c r="V1" s="130"/>
      <c r="W1" s="130"/>
      <c r="X1" s="130"/>
      <c r="Y1" s="130"/>
      <c r="Z1" s="130"/>
      <c r="AA1" s="100" t="s">
        <v>342</v>
      </c>
      <c r="AB1" s="100"/>
      <c r="AC1" s="103" t="s">
        <v>353</v>
      </c>
      <c r="AD1" s="104"/>
      <c r="AE1" s="123"/>
      <c r="AF1" s="124"/>
      <c r="AG1" s="63" t="s">
        <v>343</v>
      </c>
      <c r="AH1" s="105" t="s">
        <v>282</v>
      </c>
      <c r="AI1" s="112"/>
      <c r="AJ1" s="112"/>
      <c r="AK1" s="112"/>
      <c r="AL1" s="112"/>
      <c r="AM1" s="112"/>
      <c r="AN1" s="112"/>
      <c r="AO1" s="112"/>
      <c r="AP1" s="112"/>
      <c r="AQ1" s="112"/>
      <c r="AR1" s="112"/>
      <c r="AS1" s="112"/>
      <c r="AT1" s="112"/>
      <c r="AU1" s="112"/>
      <c r="AV1" s="138"/>
      <c r="AW1" s="137" t="s">
        <v>342</v>
      </c>
      <c r="AX1" s="140"/>
      <c r="AY1" s="140"/>
    </row>
    <row r="2" spans="1:51" s="56" customFormat="1" ht="18.95" customHeight="1" x14ac:dyDescent="0.2">
      <c r="A2" s="119"/>
      <c r="B2" s="120"/>
      <c r="C2" s="100" t="s">
        <v>341</v>
      </c>
      <c r="D2" s="100"/>
      <c r="E2" s="129" t="s">
        <v>354</v>
      </c>
      <c r="F2" s="130"/>
      <c r="G2" s="130"/>
      <c r="H2" s="130"/>
      <c r="I2" s="130"/>
      <c r="J2" s="130"/>
      <c r="K2" s="130"/>
      <c r="L2" s="130"/>
      <c r="M2" s="130"/>
      <c r="N2" s="130"/>
      <c r="O2" s="130"/>
      <c r="P2" s="130"/>
      <c r="Q2" s="130"/>
      <c r="R2" s="130"/>
      <c r="S2" s="130"/>
      <c r="T2" s="130"/>
      <c r="U2" s="130"/>
      <c r="V2" s="130"/>
      <c r="W2" s="130"/>
      <c r="X2" s="130"/>
      <c r="Y2" s="130"/>
      <c r="Z2" s="130"/>
      <c r="AA2" s="100" t="s">
        <v>340</v>
      </c>
      <c r="AB2" s="100"/>
      <c r="AC2" s="107">
        <v>1</v>
      </c>
      <c r="AD2" s="108"/>
      <c r="AE2" s="125"/>
      <c r="AF2" s="126"/>
      <c r="AG2" s="63" t="s">
        <v>341</v>
      </c>
      <c r="AH2" s="105" t="s">
        <v>428</v>
      </c>
      <c r="AI2" s="112"/>
      <c r="AJ2" s="112"/>
      <c r="AK2" s="112"/>
      <c r="AL2" s="112"/>
      <c r="AM2" s="112"/>
      <c r="AN2" s="112"/>
      <c r="AO2" s="112"/>
      <c r="AP2" s="112"/>
      <c r="AQ2" s="112"/>
      <c r="AR2" s="112"/>
      <c r="AS2" s="112"/>
      <c r="AT2" s="112"/>
      <c r="AU2" s="112"/>
      <c r="AV2" s="138"/>
      <c r="AW2" s="137" t="s">
        <v>340</v>
      </c>
      <c r="AX2" s="139">
        <v>1</v>
      </c>
      <c r="AY2" s="139"/>
    </row>
    <row r="3" spans="1:51" s="56" customFormat="1" ht="18.95" customHeight="1" x14ac:dyDescent="0.2">
      <c r="A3" s="121"/>
      <c r="B3" s="122"/>
      <c r="C3" s="100" t="s">
        <v>339</v>
      </c>
      <c r="D3" s="100"/>
      <c r="E3" s="129" t="s">
        <v>338</v>
      </c>
      <c r="F3" s="130"/>
      <c r="G3" s="130"/>
      <c r="H3" s="130"/>
      <c r="I3" s="130"/>
      <c r="J3" s="130"/>
      <c r="K3" s="130"/>
      <c r="L3" s="130"/>
      <c r="M3" s="130"/>
      <c r="N3" s="130"/>
      <c r="O3" s="130"/>
      <c r="P3" s="130"/>
      <c r="Q3" s="130"/>
      <c r="R3" s="130"/>
      <c r="S3" s="130"/>
      <c r="T3" s="130"/>
      <c r="U3" s="130"/>
      <c r="V3" s="130"/>
      <c r="W3" s="130"/>
      <c r="X3" s="130"/>
      <c r="Y3" s="130"/>
      <c r="Z3" s="130"/>
      <c r="AA3" s="100" t="s">
        <v>337</v>
      </c>
      <c r="AB3" s="100"/>
      <c r="AC3" s="103" t="s">
        <v>336</v>
      </c>
      <c r="AD3" s="104"/>
      <c r="AE3" s="127"/>
      <c r="AF3" s="128"/>
      <c r="AG3" s="63" t="s">
        <v>339</v>
      </c>
      <c r="AH3" s="106" t="s">
        <v>429</v>
      </c>
      <c r="AI3" s="114"/>
      <c r="AJ3" s="114"/>
      <c r="AK3" s="114"/>
      <c r="AL3" s="114"/>
      <c r="AM3" s="114"/>
      <c r="AN3" s="114"/>
      <c r="AO3" s="114"/>
      <c r="AP3" s="114"/>
      <c r="AQ3" s="114"/>
      <c r="AR3" s="114"/>
      <c r="AS3" s="114"/>
      <c r="AT3" s="114"/>
      <c r="AU3" s="114"/>
      <c r="AV3" s="141"/>
      <c r="AW3" s="137" t="s">
        <v>337</v>
      </c>
      <c r="AX3" s="140"/>
      <c r="AY3" s="140"/>
    </row>
    <row r="4" spans="1:51" s="55" customFormat="1" ht="12.95" customHeight="1" x14ac:dyDescent="0.2">
      <c r="A4" s="132" t="s">
        <v>326</v>
      </c>
      <c r="B4" s="132"/>
      <c r="C4" s="132"/>
      <c r="D4" s="132"/>
      <c r="E4" s="132"/>
      <c r="F4" s="132"/>
      <c r="G4" s="132"/>
      <c r="H4" s="132"/>
      <c r="I4" s="132"/>
      <c r="J4" s="132"/>
      <c r="K4" s="132"/>
      <c r="L4" s="133" t="s">
        <v>327</v>
      </c>
      <c r="M4" s="133"/>
      <c r="N4" s="133"/>
      <c r="O4" s="133"/>
      <c r="P4" s="133"/>
      <c r="Q4" s="133"/>
      <c r="R4" s="133"/>
      <c r="S4" s="133"/>
      <c r="T4" s="136" t="s">
        <v>373</v>
      </c>
      <c r="U4" s="136"/>
      <c r="V4" s="136"/>
      <c r="W4" s="134" t="s">
        <v>331</v>
      </c>
      <c r="X4" s="134"/>
      <c r="Y4" s="102" t="s">
        <v>330</v>
      </c>
      <c r="Z4" s="135" t="s">
        <v>329</v>
      </c>
      <c r="AA4" s="99" t="s">
        <v>332</v>
      </c>
      <c r="AB4" s="101" t="s">
        <v>333</v>
      </c>
      <c r="AC4" s="101"/>
      <c r="AD4" s="101"/>
      <c r="AE4" s="102" t="s">
        <v>427</v>
      </c>
      <c r="AF4" s="102"/>
      <c r="AG4" s="102"/>
      <c r="AH4" s="102"/>
      <c r="AI4" s="102"/>
      <c r="AJ4" s="102"/>
      <c r="AK4" s="102"/>
      <c r="AL4" s="99" t="s">
        <v>294</v>
      </c>
      <c r="AM4" s="99"/>
      <c r="AN4" s="99"/>
      <c r="AO4" s="99"/>
      <c r="AP4" s="99"/>
      <c r="AQ4" s="99"/>
      <c r="AR4" s="99"/>
      <c r="AS4" s="116" t="s">
        <v>335</v>
      </c>
      <c r="AT4" s="116"/>
      <c r="AU4" s="116"/>
      <c r="AV4" s="116"/>
      <c r="AW4" s="109" t="s">
        <v>315</v>
      </c>
      <c r="AX4" s="110"/>
      <c r="AY4" s="111"/>
    </row>
    <row r="5" spans="1:51" s="55" customFormat="1" ht="12.95" customHeight="1" x14ac:dyDescent="0.2">
      <c r="A5" s="132"/>
      <c r="B5" s="132"/>
      <c r="C5" s="132"/>
      <c r="D5" s="132"/>
      <c r="E5" s="132"/>
      <c r="F5" s="132"/>
      <c r="G5" s="132"/>
      <c r="H5" s="132"/>
      <c r="I5" s="132"/>
      <c r="J5" s="132"/>
      <c r="K5" s="132"/>
      <c r="L5" s="133"/>
      <c r="M5" s="133"/>
      <c r="N5" s="133"/>
      <c r="O5" s="133"/>
      <c r="P5" s="133"/>
      <c r="Q5" s="133"/>
      <c r="R5" s="133"/>
      <c r="S5" s="133"/>
      <c r="T5" s="136"/>
      <c r="U5" s="136"/>
      <c r="V5" s="136"/>
      <c r="W5" s="134"/>
      <c r="X5" s="134"/>
      <c r="Y5" s="102"/>
      <c r="Z5" s="135"/>
      <c r="AA5" s="99"/>
      <c r="AB5" s="101"/>
      <c r="AC5" s="101"/>
      <c r="AD5" s="101"/>
      <c r="AE5" s="102"/>
      <c r="AF5" s="102"/>
      <c r="AG5" s="102"/>
      <c r="AH5" s="102"/>
      <c r="AI5" s="102"/>
      <c r="AJ5" s="102"/>
      <c r="AK5" s="102"/>
      <c r="AL5" s="99"/>
      <c r="AM5" s="99"/>
      <c r="AN5" s="99"/>
      <c r="AO5" s="99"/>
      <c r="AP5" s="99"/>
      <c r="AQ5" s="99"/>
      <c r="AR5" s="99"/>
      <c r="AS5" s="116"/>
      <c r="AT5" s="116"/>
      <c r="AU5" s="116"/>
      <c r="AV5" s="116"/>
      <c r="AW5" s="105"/>
      <c r="AX5" s="112"/>
      <c r="AY5" s="113"/>
    </row>
    <row r="6" spans="1:51" s="55" customFormat="1" ht="12.95" customHeight="1" x14ac:dyDescent="0.2">
      <c r="A6" s="132"/>
      <c r="B6" s="132"/>
      <c r="C6" s="132"/>
      <c r="D6" s="132"/>
      <c r="E6" s="132"/>
      <c r="F6" s="132"/>
      <c r="G6" s="132"/>
      <c r="H6" s="132"/>
      <c r="I6" s="132"/>
      <c r="J6" s="132"/>
      <c r="K6" s="132"/>
      <c r="L6" s="133"/>
      <c r="M6" s="133"/>
      <c r="N6" s="133"/>
      <c r="O6" s="133"/>
      <c r="P6" s="133"/>
      <c r="Q6" s="133"/>
      <c r="R6" s="133"/>
      <c r="S6" s="133"/>
      <c r="T6" s="136"/>
      <c r="U6" s="136"/>
      <c r="V6" s="136"/>
      <c r="W6" s="134"/>
      <c r="X6" s="134"/>
      <c r="Y6" s="131"/>
      <c r="Z6" s="135"/>
      <c r="AA6" s="99"/>
      <c r="AB6" s="101"/>
      <c r="AC6" s="101"/>
      <c r="AD6" s="101"/>
      <c r="AE6" s="102"/>
      <c r="AF6" s="102"/>
      <c r="AG6" s="102"/>
      <c r="AH6" s="102"/>
      <c r="AI6" s="102"/>
      <c r="AJ6" s="102"/>
      <c r="AK6" s="102"/>
      <c r="AL6" s="99"/>
      <c r="AM6" s="99"/>
      <c r="AN6" s="99"/>
      <c r="AO6" s="99"/>
      <c r="AP6" s="99"/>
      <c r="AQ6" s="99"/>
      <c r="AR6" s="99"/>
      <c r="AS6" s="116"/>
      <c r="AT6" s="116"/>
      <c r="AU6" s="116"/>
      <c r="AV6" s="116"/>
      <c r="AW6" s="106"/>
      <c r="AX6" s="114"/>
      <c r="AY6" s="115"/>
    </row>
    <row r="7" spans="1:51" s="55" customFormat="1" ht="50.1" customHeight="1" x14ac:dyDescent="0.2">
      <c r="A7" s="65" t="s">
        <v>344</v>
      </c>
      <c r="B7" s="65" t="s">
        <v>369</v>
      </c>
      <c r="C7" s="65" t="s">
        <v>306</v>
      </c>
      <c r="D7" s="65" t="s">
        <v>290</v>
      </c>
      <c r="E7" s="65" t="s">
        <v>291</v>
      </c>
      <c r="F7" s="65" t="s">
        <v>292</v>
      </c>
      <c r="G7" s="65" t="s">
        <v>293</v>
      </c>
      <c r="H7" s="65" t="s">
        <v>295</v>
      </c>
      <c r="I7" s="65" t="s">
        <v>370</v>
      </c>
      <c r="J7" s="65" t="s">
        <v>377</v>
      </c>
      <c r="K7" s="65" t="s">
        <v>320</v>
      </c>
      <c r="L7" s="66" t="s">
        <v>345</v>
      </c>
      <c r="M7" s="66" t="s">
        <v>307</v>
      </c>
      <c r="N7" s="66" t="s">
        <v>371</v>
      </c>
      <c r="O7" s="66" t="s">
        <v>372</v>
      </c>
      <c r="P7" s="66" t="s">
        <v>346</v>
      </c>
      <c r="Q7" s="66" t="s">
        <v>305</v>
      </c>
      <c r="R7" s="66" t="s">
        <v>371</v>
      </c>
      <c r="S7" s="66" t="s">
        <v>372</v>
      </c>
      <c r="T7" s="69" t="s">
        <v>347</v>
      </c>
      <c r="U7" s="69" t="s">
        <v>348</v>
      </c>
      <c r="V7" s="69" t="s">
        <v>382</v>
      </c>
      <c r="W7" s="67" t="s">
        <v>349</v>
      </c>
      <c r="X7" s="67" t="s">
        <v>308</v>
      </c>
      <c r="Y7" s="64" t="s">
        <v>350</v>
      </c>
      <c r="Z7" s="68" t="s">
        <v>328</v>
      </c>
      <c r="AA7" s="70" t="s">
        <v>378</v>
      </c>
      <c r="AB7" s="71" t="s">
        <v>351</v>
      </c>
      <c r="AC7" s="71" t="s">
        <v>379</v>
      </c>
      <c r="AD7" s="71" t="s">
        <v>352</v>
      </c>
      <c r="AE7" s="64" t="s">
        <v>334</v>
      </c>
      <c r="AF7" s="64" t="s">
        <v>379</v>
      </c>
      <c r="AG7" s="64" t="s">
        <v>383</v>
      </c>
      <c r="AH7" s="64" t="s">
        <v>417</v>
      </c>
      <c r="AI7" s="64" t="s">
        <v>325</v>
      </c>
      <c r="AJ7" s="64" t="s">
        <v>12</v>
      </c>
      <c r="AK7" s="64" t="s">
        <v>309</v>
      </c>
      <c r="AL7" s="70" t="s">
        <v>318</v>
      </c>
      <c r="AM7" s="70" t="s">
        <v>380</v>
      </c>
      <c r="AN7" s="70" t="s">
        <v>311</v>
      </c>
      <c r="AO7" s="70" t="s">
        <v>312</v>
      </c>
      <c r="AP7" s="70" t="s">
        <v>313</v>
      </c>
      <c r="AQ7" s="70" t="s">
        <v>314</v>
      </c>
      <c r="AR7" s="70" t="s">
        <v>310</v>
      </c>
      <c r="AS7" s="72" t="s">
        <v>320</v>
      </c>
      <c r="AT7" s="72" t="s">
        <v>319</v>
      </c>
      <c r="AU7" s="72" t="s">
        <v>323</v>
      </c>
      <c r="AV7" s="72" t="s">
        <v>324</v>
      </c>
      <c r="AW7" s="61" t="s">
        <v>316</v>
      </c>
      <c r="AX7" s="61" t="s">
        <v>317</v>
      </c>
      <c r="AY7" s="61" t="s">
        <v>381</v>
      </c>
    </row>
    <row r="8" spans="1:51" s="58" customFormat="1" ht="39.950000000000003" customHeight="1" x14ac:dyDescent="0.2">
      <c r="A8" s="73" t="s">
        <v>297</v>
      </c>
      <c r="B8" s="73" t="s">
        <v>296</v>
      </c>
      <c r="C8" s="73" t="s">
        <v>275</v>
      </c>
      <c r="D8" s="73">
        <v>0.1</v>
      </c>
      <c r="E8" s="73">
        <v>0.35</v>
      </c>
      <c r="F8" s="73">
        <v>0.5</v>
      </c>
      <c r="G8" s="73">
        <v>0.8</v>
      </c>
      <c r="H8" s="73">
        <v>0.9</v>
      </c>
      <c r="I8" s="73" t="s">
        <v>276</v>
      </c>
      <c r="J8" s="73" t="s">
        <v>298</v>
      </c>
      <c r="K8" s="73" t="s">
        <v>321</v>
      </c>
      <c r="L8" s="73" t="s">
        <v>322</v>
      </c>
      <c r="M8" s="73" t="s">
        <v>322</v>
      </c>
      <c r="N8" s="73" t="s">
        <v>322</v>
      </c>
      <c r="O8" s="73" t="s">
        <v>322</v>
      </c>
      <c r="P8" s="73" t="s">
        <v>277</v>
      </c>
      <c r="Q8" s="73" t="s">
        <v>299</v>
      </c>
      <c r="R8" s="73" t="s">
        <v>355</v>
      </c>
      <c r="S8" s="73" t="s">
        <v>356</v>
      </c>
      <c r="T8" s="73" t="s">
        <v>287</v>
      </c>
      <c r="U8" s="73" t="s">
        <v>273</v>
      </c>
      <c r="V8" s="73" t="s">
        <v>279</v>
      </c>
      <c r="W8" s="73" t="s">
        <v>282</v>
      </c>
      <c r="X8" s="73" t="s">
        <v>281</v>
      </c>
      <c r="Y8" s="73" t="s">
        <v>420</v>
      </c>
      <c r="Z8" s="73" t="s">
        <v>360</v>
      </c>
      <c r="AA8" s="73" t="s">
        <v>361</v>
      </c>
      <c r="AB8" s="73" t="s">
        <v>375</v>
      </c>
      <c r="AC8" s="73" t="s">
        <v>322</v>
      </c>
      <c r="AD8" s="73" t="s">
        <v>302</v>
      </c>
      <c r="AE8" s="73" t="str">
        <f>$AB8</f>
        <v>Oficina Asesora Jurídica</v>
      </c>
      <c r="AF8" s="73" t="str">
        <f>$AC8</f>
        <v>No aplica</v>
      </c>
      <c r="AG8" s="73" t="str">
        <f>$W8</f>
        <v>Planeación Estratégica</v>
      </c>
      <c r="AH8" s="73" t="str">
        <f>$Y8</f>
        <v>Plan de Accion por Dependecias</v>
      </c>
      <c r="AI8" s="73" t="s">
        <v>363</v>
      </c>
      <c r="AJ8" s="73" t="s">
        <v>418</v>
      </c>
      <c r="AK8" s="73" t="s">
        <v>384</v>
      </c>
      <c r="AL8" s="73">
        <v>0</v>
      </c>
      <c r="AM8" s="73">
        <f t="shared" ref="AM8:AM15" si="0">SUM(AN8:AQ8)</f>
        <v>11</v>
      </c>
      <c r="AN8" s="73">
        <v>2</v>
      </c>
      <c r="AO8" s="73">
        <v>3</v>
      </c>
      <c r="AP8" s="73">
        <v>3</v>
      </c>
      <c r="AQ8" s="73">
        <v>3</v>
      </c>
      <c r="AR8" s="73" t="s">
        <v>419</v>
      </c>
      <c r="AS8" s="73" t="s">
        <v>368</v>
      </c>
      <c r="AT8" s="73" t="s">
        <v>385</v>
      </c>
      <c r="AU8" s="73" t="s">
        <v>376</v>
      </c>
      <c r="AV8" s="73" t="s">
        <v>376</v>
      </c>
      <c r="AW8" s="59">
        <v>43132</v>
      </c>
      <c r="AX8" s="62">
        <v>43465</v>
      </c>
      <c r="AY8" s="73">
        <f>DAYS360($AW8,$AX8,)</f>
        <v>330</v>
      </c>
    </row>
    <row r="9" spans="1:51" s="58" customFormat="1" ht="39.950000000000003" customHeight="1" x14ac:dyDescent="0.2">
      <c r="A9" s="73" t="s">
        <v>297</v>
      </c>
      <c r="B9" s="73" t="s">
        <v>296</v>
      </c>
      <c r="C9" s="73" t="s">
        <v>275</v>
      </c>
      <c r="D9" s="73">
        <v>0.1</v>
      </c>
      <c r="E9" s="73">
        <v>0.35</v>
      </c>
      <c r="F9" s="73">
        <v>0.5</v>
      </c>
      <c r="G9" s="73">
        <v>0.8</v>
      </c>
      <c r="H9" s="73">
        <v>0.9</v>
      </c>
      <c r="I9" s="73" t="s">
        <v>276</v>
      </c>
      <c r="J9" s="73" t="s">
        <v>298</v>
      </c>
      <c r="K9" s="73" t="s">
        <v>321</v>
      </c>
      <c r="L9" s="73" t="s">
        <v>322</v>
      </c>
      <c r="M9" s="73" t="s">
        <v>322</v>
      </c>
      <c r="N9" s="73" t="s">
        <v>322</v>
      </c>
      <c r="O9" s="73" t="s">
        <v>322</v>
      </c>
      <c r="P9" s="73" t="s">
        <v>277</v>
      </c>
      <c r="Q9" s="73" t="s">
        <v>299</v>
      </c>
      <c r="R9" s="73" t="s">
        <v>355</v>
      </c>
      <c r="S9" s="73" t="s">
        <v>356</v>
      </c>
      <c r="T9" s="73" t="s">
        <v>289</v>
      </c>
      <c r="U9" s="73" t="s">
        <v>274</v>
      </c>
      <c r="V9" s="73" t="s">
        <v>280</v>
      </c>
      <c r="W9" s="73" t="s">
        <v>284</v>
      </c>
      <c r="X9" s="73" t="s">
        <v>358</v>
      </c>
      <c r="Y9" s="73" t="s">
        <v>420</v>
      </c>
      <c r="Z9" s="73" t="s">
        <v>374</v>
      </c>
      <c r="AA9" s="73" t="s">
        <v>362</v>
      </c>
      <c r="AB9" s="73" t="s">
        <v>375</v>
      </c>
      <c r="AC9" s="73" t="s">
        <v>322</v>
      </c>
      <c r="AD9" s="73" t="s">
        <v>301</v>
      </c>
      <c r="AE9" s="73" t="str">
        <f t="shared" ref="AE9:AE25" si="1">$AB9</f>
        <v>Oficina Asesora Jurídica</v>
      </c>
      <c r="AF9" s="73" t="str">
        <f t="shared" ref="AF9:AF25" si="2">$AC9</f>
        <v>No aplica</v>
      </c>
      <c r="AG9" s="73" t="str">
        <f t="shared" ref="AG9:AG25" si="3">$W9</f>
        <v>Gestión Jurídica</v>
      </c>
      <c r="AH9" s="73" t="str">
        <f t="shared" ref="AH9:AH25" si="4">$Y9</f>
        <v>Plan de Accion por Dependecias</v>
      </c>
      <c r="AI9" s="73" t="s">
        <v>367</v>
      </c>
      <c r="AJ9" s="73" t="s">
        <v>386</v>
      </c>
      <c r="AK9" s="73" t="s">
        <v>387</v>
      </c>
      <c r="AL9" s="73">
        <v>1</v>
      </c>
      <c r="AM9" s="60">
        <f t="shared" si="0"/>
        <v>1</v>
      </c>
      <c r="AN9" s="60">
        <v>0.25</v>
      </c>
      <c r="AO9" s="60">
        <v>0.25</v>
      </c>
      <c r="AP9" s="60">
        <v>0.25</v>
      </c>
      <c r="AQ9" s="60">
        <v>0.25</v>
      </c>
      <c r="AR9" s="73" t="s">
        <v>419</v>
      </c>
      <c r="AS9" s="73" t="s">
        <v>368</v>
      </c>
      <c r="AT9" s="73" t="s">
        <v>388</v>
      </c>
      <c r="AU9" s="73" t="s">
        <v>285</v>
      </c>
      <c r="AV9" s="73" t="s">
        <v>322</v>
      </c>
      <c r="AW9" s="59">
        <v>43101</v>
      </c>
      <c r="AX9" s="62">
        <v>43465</v>
      </c>
      <c r="AY9" s="73">
        <f t="shared" ref="AY9:AY25" si="5">DAYS360($AW9,$AX9,)</f>
        <v>360</v>
      </c>
    </row>
    <row r="10" spans="1:51" s="58" customFormat="1" ht="39.950000000000003" customHeight="1" x14ac:dyDescent="0.2">
      <c r="A10" s="73" t="s">
        <v>297</v>
      </c>
      <c r="B10" s="73" t="s">
        <v>296</v>
      </c>
      <c r="C10" s="73" t="s">
        <v>275</v>
      </c>
      <c r="D10" s="73">
        <v>0.1</v>
      </c>
      <c r="E10" s="73">
        <v>0.35</v>
      </c>
      <c r="F10" s="73">
        <v>0.5</v>
      </c>
      <c r="G10" s="73">
        <v>0.8</v>
      </c>
      <c r="H10" s="73">
        <v>0.9</v>
      </c>
      <c r="I10" s="73" t="s">
        <v>276</v>
      </c>
      <c r="J10" s="73" t="s">
        <v>298</v>
      </c>
      <c r="K10" s="73" t="s">
        <v>321</v>
      </c>
      <c r="L10" s="73" t="s">
        <v>322</v>
      </c>
      <c r="M10" s="73" t="s">
        <v>322</v>
      </c>
      <c r="N10" s="73" t="s">
        <v>322</v>
      </c>
      <c r="O10" s="73" t="s">
        <v>322</v>
      </c>
      <c r="P10" s="73" t="s">
        <v>277</v>
      </c>
      <c r="Q10" s="73" t="s">
        <v>299</v>
      </c>
      <c r="R10" s="73" t="s">
        <v>355</v>
      </c>
      <c r="S10" s="73" t="s">
        <v>356</v>
      </c>
      <c r="T10" s="73" t="s">
        <v>288</v>
      </c>
      <c r="U10" s="73" t="s">
        <v>274</v>
      </c>
      <c r="V10" s="73" t="s">
        <v>278</v>
      </c>
      <c r="W10" s="73" t="s">
        <v>284</v>
      </c>
      <c r="X10" s="73" t="s">
        <v>358</v>
      </c>
      <c r="Y10" s="73" t="s">
        <v>420</v>
      </c>
      <c r="Z10" s="73" t="s">
        <v>357</v>
      </c>
      <c r="AA10" s="73" t="s">
        <v>357</v>
      </c>
      <c r="AB10" s="73" t="s">
        <v>375</v>
      </c>
      <c r="AC10" s="73" t="s">
        <v>322</v>
      </c>
      <c r="AD10" s="73" t="s">
        <v>304</v>
      </c>
      <c r="AE10" s="73" t="str">
        <f t="shared" si="1"/>
        <v>Oficina Asesora Jurídica</v>
      </c>
      <c r="AF10" s="73" t="str">
        <f t="shared" si="2"/>
        <v>No aplica</v>
      </c>
      <c r="AG10" s="73" t="str">
        <f t="shared" si="3"/>
        <v>Gestión Jurídica</v>
      </c>
      <c r="AH10" s="73" t="str">
        <f t="shared" si="4"/>
        <v>Plan de Accion por Dependecias</v>
      </c>
      <c r="AI10" s="73" t="s">
        <v>367</v>
      </c>
      <c r="AJ10" s="73" t="s">
        <v>389</v>
      </c>
      <c r="AK10" s="73" t="s">
        <v>390</v>
      </c>
      <c r="AL10" s="73">
        <v>0</v>
      </c>
      <c r="AM10" s="60">
        <f t="shared" si="0"/>
        <v>1</v>
      </c>
      <c r="AN10" s="60">
        <v>0.25</v>
      </c>
      <c r="AO10" s="60">
        <v>0.25</v>
      </c>
      <c r="AP10" s="60">
        <v>0.25</v>
      </c>
      <c r="AQ10" s="60">
        <v>0.25</v>
      </c>
      <c r="AR10" s="73" t="s">
        <v>419</v>
      </c>
      <c r="AS10" s="73" t="s">
        <v>368</v>
      </c>
      <c r="AT10" s="73" t="s">
        <v>424</v>
      </c>
      <c r="AU10" s="73" t="s">
        <v>376</v>
      </c>
      <c r="AV10" s="73" t="s">
        <v>376</v>
      </c>
      <c r="AW10" s="59">
        <v>43101</v>
      </c>
      <c r="AX10" s="62">
        <v>43465</v>
      </c>
      <c r="AY10" s="73">
        <f t="shared" si="5"/>
        <v>360</v>
      </c>
    </row>
    <row r="11" spans="1:51" s="58" customFormat="1" ht="39.950000000000003" customHeight="1" x14ac:dyDescent="0.2">
      <c r="A11" s="73" t="s">
        <v>297</v>
      </c>
      <c r="B11" s="73" t="s">
        <v>296</v>
      </c>
      <c r="C11" s="73" t="s">
        <v>275</v>
      </c>
      <c r="D11" s="73">
        <v>0.1</v>
      </c>
      <c r="E11" s="73">
        <v>0.35</v>
      </c>
      <c r="F11" s="73">
        <v>0.5</v>
      </c>
      <c r="G11" s="73">
        <v>0.8</v>
      </c>
      <c r="H11" s="73">
        <v>0.9</v>
      </c>
      <c r="I11" s="73" t="s">
        <v>276</v>
      </c>
      <c r="J11" s="73" t="s">
        <v>298</v>
      </c>
      <c r="K11" s="73" t="s">
        <v>321</v>
      </c>
      <c r="L11" s="73" t="s">
        <v>322</v>
      </c>
      <c r="M11" s="73" t="s">
        <v>322</v>
      </c>
      <c r="N11" s="73" t="s">
        <v>322</v>
      </c>
      <c r="O11" s="73" t="s">
        <v>322</v>
      </c>
      <c r="P11" s="73" t="s">
        <v>277</v>
      </c>
      <c r="Q11" s="73" t="s">
        <v>299</v>
      </c>
      <c r="R11" s="73" t="s">
        <v>355</v>
      </c>
      <c r="S11" s="73" t="s">
        <v>356</v>
      </c>
      <c r="T11" s="73" t="s">
        <v>288</v>
      </c>
      <c r="U11" s="73" t="s">
        <v>274</v>
      </c>
      <c r="V11" s="73" t="s">
        <v>278</v>
      </c>
      <c r="W11" s="73" t="s">
        <v>284</v>
      </c>
      <c r="X11" s="73" t="s">
        <v>358</v>
      </c>
      <c r="Y11" s="73" t="s">
        <v>420</v>
      </c>
      <c r="Z11" s="73" t="s">
        <v>357</v>
      </c>
      <c r="AA11" s="73" t="s">
        <v>357</v>
      </c>
      <c r="AB11" s="73" t="s">
        <v>375</v>
      </c>
      <c r="AC11" s="73" t="s">
        <v>322</v>
      </c>
      <c r="AD11" s="73" t="s">
        <v>304</v>
      </c>
      <c r="AE11" s="73" t="str">
        <f t="shared" si="1"/>
        <v>Oficina Asesora Jurídica</v>
      </c>
      <c r="AF11" s="73" t="str">
        <f t="shared" si="2"/>
        <v>No aplica</v>
      </c>
      <c r="AG11" s="73" t="str">
        <f t="shared" si="3"/>
        <v>Gestión Jurídica</v>
      </c>
      <c r="AH11" s="73" t="str">
        <f t="shared" si="4"/>
        <v>Plan de Accion por Dependecias</v>
      </c>
      <c r="AI11" s="73" t="s">
        <v>367</v>
      </c>
      <c r="AJ11" s="73" t="s">
        <v>391</v>
      </c>
      <c r="AK11" s="73" t="s">
        <v>392</v>
      </c>
      <c r="AL11" s="73">
        <v>0</v>
      </c>
      <c r="AM11" s="60">
        <f t="shared" si="0"/>
        <v>1</v>
      </c>
      <c r="AN11" s="60">
        <v>0.25</v>
      </c>
      <c r="AO11" s="60">
        <v>0.25</v>
      </c>
      <c r="AP11" s="60">
        <v>0.25</v>
      </c>
      <c r="AQ11" s="60">
        <v>0.25</v>
      </c>
      <c r="AR11" s="73" t="s">
        <v>419</v>
      </c>
      <c r="AS11" s="73" t="s">
        <v>368</v>
      </c>
      <c r="AT11" s="73" t="s">
        <v>368</v>
      </c>
      <c r="AU11" s="73" t="s">
        <v>375</v>
      </c>
      <c r="AV11" s="73" t="s">
        <v>393</v>
      </c>
      <c r="AW11" s="59">
        <v>43101</v>
      </c>
      <c r="AX11" s="62">
        <v>43465</v>
      </c>
      <c r="AY11" s="73">
        <f t="shared" si="5"/>
        <v>360</v>
      </c>
    </row>
    <row r="12" spans="1:51" s="58" customFormat="1" ht="39.950000000000003" customHeight="1" x14ac:dyDescent="0.2">
      <c r="A12" s="73" t="s">
        <v>297</v>
      </c>
      <c r="B12" s="73" t="s">
        <v>296</v>
      </c>
      <c r="C12" s="73" t="s">
        <v>275</v>
      </c>
      <c r="D12" s="73">
        <v>0.1</v>
      </c>
      <c r="E12" s="73">
        <v>0.35</v>
      </c>
      <c r="F12" s="73">
        <v>0.5</v>
      </c>
      <c r="G12" s="73">
        <v>0.8</v>
      </c>
      <c r="H12" s="73">
        <v>0.9</v>
      </c>
      <c r="I12" s="73" t="s">
        <v>276</v>
      </c>
      <c r="J12" s="73" t="s">
        <v>298</v>
      </c>
      <c r="K12" s="73" t="s">
        <v>321</v>
      </c>
      <c r="L12" s="73" t="s">
        <v>322</v>
      </c>
      <c r="M12" s="73" t="s">
        <v>322</v>
      </c>
      <c r="N12" s="73" t="s">
        <v>322</v>
      </c>
      <c r="O12" s="73" t="s">
        <v>322</v>
      </c>
      <c r="P12" s="73" t="s">
        <v>277</v>
      </c>
      <c r="Q12" s="73" t="s">
        <v>299</v>
      </c>
      <c r="R12" s="73" t="s">
        <v>355</v>
      </c>
      <c r="S12" s="73" t="s">
        <v>356</v>
      </c>
      <c r="T12" s="73" t="s">
        <v>288</v>
      </c>
      <c r="U12" s="73" t="s">
        <v>274</v>
      </c>
      <c r="V12" s="73" t="s">
        <v>278</v>
      </c>
      <c r="W12" s="73" t="s">
        <v>284</v>
      </c>
      <c r="X12" s="73" t="s">
        <v>358</v>
      </c>
      <c r="Y12" s="73" t="s">
        <v>420</v>
      </c>
      <c r="Z12" s="73" t="s">
        <v>357</v>
      </c>
      <c r="AA12" s="73" t="s">
        <v>357</v>
      </c>
      <c r="AB12" s="73" t="s">
        <v>375</v>
      </c>
      <c r="AC12" s="73" t="s">
        <v>322</v>
      </c>
      <c r="AD12" s="73" t="s">
        <v>300</v>
      </c>
      <c r="AE12" s="73" t="str">
        <f t="shared" si="1"/>
        <v>Oficina Asesora Jurídica</v>
      </c>
      <c r="AF12" s="73" t="str">
        <f t="shared" si="2"/>
        <v>No aplica</v>
      </c>
      <c r="AG12" s="73" t="str">
        <f t="shared" si="3"/>
        <v>Gestión Jurídica</v>
      </c>
      <c r="AH12" s="73" t="str">
        <f t="shared" si="4"/>
        <v>Plan de Accion por Dependecias</v>
      </c>
      <c r="AI12" s="73" t="s">
        <v>367</v>
      </c>
      <c r="AJ12" s="73" t="s">
        <v>394</v>
      </c>
      <c r="AK12" s="73" t="s">
        <v>425</v>
      </c>
      <c r="AL12" s="73">
        <v>4</v>
      </c>
      <c r="AM12" s="73">
        <f t="shared" si="0"/>
        <v>8</v>
      </c>
      <c r="AN12" s="73">
        <v>2</v>
      </c>
      <c r="AO12" s="73">
        <v>2</v>
      </c>
      <c r="AP12" s="73">
        <v>2</v>
      </c>
      <c r="AQ12" s="73">
        <v>2</v>
      </c>
      <c r="AR12" s="73" t="s">
        <v>419</v>
      </c>
      <c r="AS12" s="73" t="s">
        <v>368</v>
      </c>
      <c r="AT12" s="73" t="s">
        <v>424</v>
      </c>
      <c r="AU12" s="73" t="s">
        <v>376</v>
      </c>
      <c r="AV12" s="73" t="s">
        <v>376</v>
      </c>
      <c r="AW12" s="59">
        <v>43101</v>
      </c>
      <c r="AX12" s="62">
        <v>43465</v>
      </c>
      <c r="AY12" s="73">
        <f t="shared" si="5"/>
        <v>360</v>
      </c>
    </row>
    <row r="13" spans="1:51" s="58" customFormat="1" ht="39.950000000000003" customHeight="1" x14ac:dyDescent="0.2">
      <c r="A13" s="73" t="s">
        <v>297</v>
      </c>
      <c r="B13" s="73" t="s">
        <v>296</v>
      </c>
      <c r="C13" s="73" t="s">
        <v>275</v>
      </c>
      <c r="D13" s="73">
        <v>0.1</v>
      </c>
      <c r="E13" s="73">
        <v>0.35</v>
      </c>
      <c r="F13" s="73">
        <v>0.5</v>
      </c>
      <c r="G13" s="73">
        <v>0.8</v>
      </c>
      <c r="H13" s="73">
        <v>0.9</v>
      </c>
      <c r="I13" s="73" t="s">
        <v>276</v>
      </c>
      <c r="J13" s="73" t="s">
        <v>298</v>
      </c>
      <c r="K13" s="73" t="s">
        <v>321</v>
      </c>
      <c r="L13" s="73" t="s">
        <v>322</v>
      </c>
      <c r="M13" s="73" t="s">
        <v>322</v>
      </c>
      <c r="N13" s="73" t="s">
        <v>322</v>
      </c>
      <c r="O13" s="73" t="s">
        <v>322</v>
      </c>
      <c r="P13" s="73" t="s">
        <v>277</v>
      </c>
      <c r="Q13" s="73" t="s">
        <v>299</v>
      </c>
      <c r="R13" s="73" t="s">
        <v>355</v>
      </c>
      <c r="S13" s="73" t="s">
        <v>356</v>
      </c>
      <c r="T13" s="73" t="s">
        <v>288</v>
      </c>
      <c r="U13" s="73" t="s">
        <v>274</v>
      </c>
      <c r="V13" s="73" t="s">
        <v>278</v>
      </c>
      <c r="W13" s="73" t="s">
        <v>284</v>
      </c>
      <c r="X13" s="73" t="s">
        <v>358</v>
      </c>
      <c r="Y13" s="73" t="s">
        <v>420</v>
      </c>
      <c r="Z13" s="73" t="s">
        <v>357</v>
      </c>
      <c r="AA13" s="73" t="s">
        <v>357</v>
      </c>
      <c r="AB13" s="73" t="s">
        <v>375</v>
      </c>
      <c r="AC13" s="73" t="s">
        <v>322</v>
      </c>
      <c r="AD13" s="73" t="s">
        <v>303</v>
      </c>
      <c r="AE13" s="73" t="str">
        <f t="shared" si="1"/>
        <v>Oficina Asesora Jurídica</v>
      </c>
      <c r="AF13" s="73" t="str">
        <f t="shared" si="2"/>
        <v>No aplica</v>
      </c>
      <c r="AG13" s="73" t="str">
        <f t="shared" si="3"/>
        <v>Gestión Jurídica</v>
      </c>
      <c r="AH13" s="73" t="str">
        <f t="shared" si="4"/>
        <v>Plan de Accion por Dependecias</v>
      </c>
      <c r="AI13" s="73" t="s">
        <v>367</v>
      </c>
      <c r="AJ13" s="73" t="s">
        <v>395</v>
      </c>
      <c r="AK13" s="73" t="s">
        <v>396</v>
      </c>
      <c r="AL13" s="73">
        <v>1</v>
      </c>
      <c r="AM13" s="60">
        <f t="shared" si="0"/>
        <v>1</v>
      </c>
      <c r="AN13" s="60">
        <v>0.25</v>
      </c>
      <c r="AO13" s="60">
        <v>0.25</v>
      </c>
      <c r="AP13" s="60">
        <v>0.25</v>
      </c>
      <c r="AQ13" s="60">
        <v>0.25</v>
      </c>
      <c r="AR13" s="73" t="s">
        <v>419</v>
      </c>
      <c r="AS13" s="73" t="s">
        <v>368</v>
      </c>
      <c r="AT13" s="73" t="s">
        <v>424</v>
      </c>
      <c r="AU13" s="73" t="s">
        <v>375</v>
      </c>
      <c r="AV13" s="73" t="s">
        <v>376</v>
      </c>
      <c r="AW13" s="59">
        <v>43101</v>
      </c>
      <c r="AX13" s="62">
        <v>43465</v>
      </c>
      <c r="AY13" s="73">
        <f t="shared" si="5"/>
        <v>360</v>
      </c>
    </row>
    <row r="14" spans="1:51" s="58" customFormat="1" ht="39.950000000000003" customHeight="1" x14ac:dyDescent="0.2">
      <c r="A14" s="73" t="s">
        <v>297</v>
      </c>
      <c r="B14" s="73" t="s">
        <v>296</v>
      </c>
      <c r="C14" s="73" t="s">
        <v>275</v>
      </c>
      <c r="D14" s="73">
        <v>0.1</v>
      </c>
      <c r="E14" s="73">
        <v>0.35</v>
      </c>
      <c r="F14" s="73">
        <v>0.5</v>
      </c>
      <c r="G14" s="73">
        <v>0.8</v>
      </c>
      <c r="H14" s="73">
        <v>0.9</v>
      </c>
      <c r="I14" s="73" t="s">
        <v>276</v>
      </c>
      <c r="J14" s="73" t="s">
        <v>298</v>
      </c>
      <c r="K14" s="73" t="s">
        <v>321</v>
      </c>
      <c r="L14" s="73" t="s">
        <v>322</v>
      </c>
      <c r="M14" s="73" t="s">
        <v>322</v>
      </c>
      <c r="N14" s="73" t="s">
        <v>322</v>
      </c>
      <c r="O14" s="73" t="s">
        <v>322</v>
      </c>
      <c r="P14" s="73" t="s">
        <v>277</v>
      </c>
      <c r="Q14" s="73" t="s">
        <v>299</v>
      </c>
      <c r="R14" s="73" t="s">
        <v>355</v>
      </c>
      <c r="S14" s="73" t="s">
        <v>356</v>
      </c>
      <c r="T14" s="73" t="s">
        <v>288</v>
      </c>
      <c r="U14" s="73" t="s">
        <v>274</v>
      </c>
      <c r="V14" s="73" t="s">
        <v>278</v>
      </c>
      <c r="W14" s="73" t="s">
        <v>284</v>
      </c>
      <c r="X14" s="73" t="s">
        <v>358</v>
      </c>
      <c r="Y14" s="73" t="s">
        <v>420</v>
      </c>
      <c r="Z14" s="73" t="s">
        <v>357</v>
      </c>
      <c r="AA14" s="73" t="s">
        <v>357</v>
      </c>
      <c r="AB14" s="73" t="s">
        <v>375</v>
      </c>
      <c r="AC14" s="73" t="s">
        <v>322</v>
      </c>
      <c r="AD14" s="73" t="s">
        <v>303</v>
      </c>
      <c r="AE14" s="73" t="str">
        <f t="shared" si="1"/>
        <v>Oficina Asesora Jurídica</v>
      </c>
      <c r="AF14" s="73" t="str">
        <f t="shared" si="2"/>
        <v>No aplica</v>
      </c>
      <c r="AG14" s="73" t="str">
        <f t="shared" si="3"/>
        <v>Gestión Jurídica</v>
      </c>
      <c r="AH14" s="73" t="str">
        <f t="shared" si="4"/>
        <v>Plan de Accion por Dependecias</v>
      </c>
      <c r="AI14" s="73" t="s">
        <v>367</v>
      </c>
      <c r="AJ14" s="73" t="s">
        <v>397</v>
      </c>
      <c r="AK14" s="73" t="s">
        <v>398</v>
      </c>
      <c r="AL14" s="73">
        <v>1</v>
      </c>
      <c r="AM14" s="60">
        <f t="shared" si="0"/>
        <v>1</v>
      </c>
      <c r="AN14" s="60">
        <v>0.25</v>
      </c>
      <c r="AO14" s="60">
        <v>0.25</v>
      </c>
      <c r="AP14" s="60">
        <v>0.25</v>
      </c>
      <c r="AQ14" s="60">
        <v>0.25</v>
      </c>
      <c r="AR14" s="73" t="s">
        <v>419</v>
      </c>
      <c r="AS14" s="73" t="s">
        <v>368</v>
      </c>
      <c r="AT14" s="73" t="s">
        <v>424</v>
      </c>
      <c r="AU14" s="73" t="s">
        <v>375</v>
      </c>
      <c r="AV14" s="73" t="s">
        <v>376</v>
      </c>
      <c r="AW14" s="59">
        <v>43101</v>
      </c>
      <c r="AX14" s="62">
        <v>43465</v>
      </c>
      <c r="AY14" s="73">
        <f t="shared" si="5"/>
        <v>360</v>
      </c>
    </row>
    <row r="15" spans="1:51" s="58" customFormat="1" ht="39.950000000000003" customHeight="1" x14ac:dyDescent="0.2">
      <c r="A15" s="73" t="s">
        <v>297</v>
      </c>
      <c r="B15" s="73" t="s">
        <v>296</v>
      </c>
      <c r="C15" s="73" t="s">
        <v>275</v>
      </c>
      <c r="D15" s="73">
        <v>0.1</v>
      </c>
      <c r="E15" s="73">
        <v>0.35</v>
      </c>
      <c r="F15" s="73">
        <v>0.5</v>
      </c>
      <c r="G15" s="73">
        <v>0.8</v>
      </c>
      <c r="H15" s="73">
        <v>0.9</v>
      </c>
      <c r="I15" s="73" t="s">
        <v>276</v>
      </c>
      <c r="J15" s="73" t="s">
        <v>298</v>
      </c>
      <c r="K15" s="73" t="s">
        <v>321</v>
      </c>
      <c r="L15" s="73" t="s">
        <v>322</v>
      </c>
      <c r="M15" s="73" t="s">
        <v>322</v>
      </c>
      <c r="N15" s="73" t="s">
        <v>322</v>
      </c>
      <c r="O15" s="73" t="s">
        <v>322</v>
      </c>
      <c r="P15" s="73" t="s">
        <v>277</v>
      </c>
      <c r="Q15" s="73" t="s">
        <v>299</v>
      </c>
      <c r="R15" s="73" t="s">
        <v>355</v>
      </c>
      <c r="S15" s="73" t="s">
        <v>356</v>
      </c>
      <c r="T15" s="73" t="s">
        <v>288</v>
      </c>
      <c r="U15" s="73" t="s">
        <v>274</v>
      </c>
      <c r="V15" s="73" t="s">
        <v>278</v>
      </c>
      <c r="W15" s="73" t="s">
        <v>284</v>
      </c>
      <c r="X15" s="73" t="s">
        <v>358</v>
      </c>
      <c r="Y15" s="73" t="s">
        <v>420</v>
      </c>
      <c r="Z15" s="73" t="s">
        <v>359</v>
      </c>
      <c r="AA15" s="73" t="s">
        <v>357</v>
      </c>
      <c r="AB15" s="73" t="s">
        <v>375</v>
      </c>
      <c r="AC15" s="73" t="s">
        <v>322</v>
      </c>
      <c r="AD15" s="73" t="s">
        <v>300</v>
      </c>
      <c r="AE15" s="73" t="str">
        <f t="shared" si="1"/>
        <v>Oficina Asesora Jurídica</v>
      </c>
      <c r="AF15" s="73" t="str">
        <f t="shared" si="2"/>
        <v>No aplica</v>
      </c>
      <c r="AG15" s="73" t="str">
        <f t="shared" si="3"/>
        <v>Gestión Jurídica</v>
      </c>
      <c r="AH15" s="73" t="str">
        <f t="shared" si="4"/>
        <v>Plan de Accion por Dependecias</v>
      </c>
      <c r="AI15" s="73" t="s">
        <v>364</v>
      </c>
      <c r="AJ15" s="58" t="s">
        <v>421</v>
      </c>
      <c r="AK15" s="73" t="s">
        <v>399</v>
      </c>
      <c r="AL15" s="73">
        <v>0</v>
      </c>
      <c r="AM15" s="73">
        <f t="shared" si="0"/>
        <v>1</v>
      </c>
      <c r="AN15" s="73">
        <v>1</v>
      </c>
      <c r="AO15" s="73">
        <v>0</v>
      </c>
      <c r="AP15" s="73">
        <v>0</v>
      </c>
      <c r="AQ15" s="73">
        <v>0</v>
      </c>
      <c r="AR15" s="73" t="s">
        <v>419</v>
      </c>
      <c r="AS15" s="73" t="s">
        <v>368</v>
      </c>
      <c r="AT15" s="73" t="s">
        <v>388</v>
      </c>
      <c r="AU15" s="73" t="s">
        <v>375</v>
      </c>
      <c r="AV15" s="73" t="s">
        <v>376</v>
      </c>
      <c r="AW15" s="59">
        <v>43101</v>
      </c>
      <c r="AX15" s="62">
        <v>43190</v>
      </c>
      <c r="AY15" s="73">
        <f t="shared" si="5"/>
        <v>90</v>
      </c>
    </row>
    <row r="16" spans="1:51" s="58" customFormat="1" ht="39.950000000000003" customHeight="1" x14ac:dyDescent="0.2">
      <c r="A16" s="73" t="s">
        <v>297</v>
      </c>
      <c r="B16" s="73" t="s">
        <v>296</v>
      </c>
      <c r="C16" s="73" t="s">
        <v>275</v>
      </c>
      <c r="D16" s="73">
        <v>0.1</v>
      </c>
      <c r="E16" s="73">
        <v>0.35</v>
      </c>
      <c r="F16" s="73">
        <v>0.5</v>
      </c>
      <c r="G16" s="73">
        <v>0.8</v>
      </c>
      <c r="H16" s="73">
        <v>0.9</v>
      </c>
      <c r="I16" s="73" t="s">
        <v>276</v>
      </c>
      <c r="J16" s="73" t="s">
        <v>298</v>
      </c>
      <c r="K16" s="73" t="s">
        <v>321</v>
      </c>
      <c r="L16" s="73" t="s">
        <v>322</v>
      </c>
      <c r="M16" s="73" t="s">
        <v>322</v>
      </c>
      <c r="N16" s="73" t="s">
        <v>322</v>
      </c>
      <c r="O16" s="73" t="s">
        <v>322</v>
      </c>
      <c r="P16" s="73" t="s">
        <v>277</v>
      </c>
      <c r="Q16" s="73" t="s">
        <v>299</v>
      </c>
      <c r="R16" s="73" t="s">
        <v>355</v>
      </c>
      <c r="S16" s="73" t="s">
        <v>356</v>
      </c>
      <c r="T16" s="73" t="s">
        <v>288</v>
      </c>
      <c r="U16" s="73" t="s">
        <v>274</v>
      </c>
      <c r="V16" s="73" t="s">
        <v>278</v>
      </c>
      <c r="W16" s="73" t="s">
        <v>284</v>
      </c>
      <c r="X16" s="73" t="s">
        <v>358</v>
      </c>
      <c r="Y16" s="73" t="s">
        <v>420</v>
      </c>
      <c r="Z16" s="73" t="s">
        <v>359</v>
      </c>
      <c r="AA16" s="73" t="s">
        <v>357</v>
      </c>
      <c r="AB16" s="73" t="s">
        <v>375</v>
      </c>
      <c r="AC16" s="73" t="s">
        <v>322</v>
      </c>
      <c r="AD16" s="73" t="s">
        <v>300</v>
      </c>
      <c r="AE16" s="73" t="str">
        <f t="shared" si="1"/>
        <v>Oficina Asesora Jurídica</v>
      </c>
      <c r="AF16" s="73" t="str">
        <f t="shared" si="2"/>
        <v>No aplica</v>
      </c>
      <c r="AG16" s="73" t="str">
        <f t="shared" si="3"/>
        <v>Gestión Jurídica</v>
      </c>
      <c r="AH16" s="73" t="str">
        <f t="shared" si="4"/>
        <v>Plan de Accion por Dependecias</v>
      </c>
      <c r="AI16" s="73" t="s">
        <v>364</v>
      </c>
      <c r="AJ16" s="58" t="s">
        <v>421</v>
      </c>
      <c r="AK16" s="73" t="s">
        <v>400</v>
      </c>
      <c r="AL16" s="73">
        <v>0</v>
      </c>
      <c r="AM16" s="73">
        <f t="shared" ref="AM16:AM17" si="6">SUM(AN16:AQ16)</f>
        <v>1</v>
      </c>
      <c r="AN16" s="73">
        <v>0</v>
      </c>
      <c r="AO16" s="73">
        <v>1</v>
      </c>
      <c r="AP16" s="73">
        <v>0</v>
      </c>
      <c r="AQ16" s="73">
        <v>0</v>
      </c>
      <c r="AR16" s="73" t="s">
        <v>419</v>
      </c>
      <c r="AS16" s="73" t="s">
        <v>368</v>
      </c>
      <c r="AT16" s="73" t="s">
        <v>388</v>
      </c>
      <c r="AU16" s="73" t="s">
        <v>375</v>
      </c>
      <c r="AV16" s="73" t="s">
        <v>376</v>
      </c>
      <c r="AW16" s="59">
        <v>43191</v>
      </c>
      <c r="AX16" s="62">
        <v>43281</v>
      </c>
      <c r="AY16" s="73">
        <f t="shared" si="5"/>
        <v>89</v>
      </c>
    </row>
    <row r="17" spans="1:51" s="58" customFormat="1" ht="39.950000000000003" customHeight="1" x14ac:dyDescent="0.2">
      <c r="A17" s="73" t="s">
        <v>297</v>
      </c>
      <c r="B17" s="73" t="s">
        <v>296</v>
      </c>
      <c r="C17" s="73" t="s">
        <v>275</v>
      </c>
      <c r="D17" s="73">
        <v>0.1</v>
      </c>
      <c r="E17" s="73">
        <v>0.35</v>
      </c>
      <c r="F17" s="73">
        <v>0.5</v>
      </c>
      <c r="G17" s="73">
        <v>0.8</v>
      </c>
      <c r="H17" s="73">
        <v>0.9</v>
      </c>
      <c r="I17" s="73" t="s">
        <v>276</v>
      </c>
      <c r="J17" s="73" t="s">
        <v>298</v>
      </c>
      <c r="K17" s="73" t="s">
        <v>321</v>
      </c>
      <c r="L17" s="73" t="s">
        <v>322</v>
      </c>
      <c r="M17" s="73" t="s">
        <v>322</v>
      </c>
      <c r="N17" s="73" t="s">
        <v>322</v>
      </c>
      <c r="O17" s="73" t="s">
        <v>322</v>
      </c>
      <c r="P17" s="73" t="s">
        <v>277</v>
      </c>
      <c r="Q17" s="73" t="s">
        <v>299</v>
      </c>
      <c r="R17" s="73" t="s">
        <v>355</v>
      </c>
      <c r="S17" s="73" t="s">
        <v>356</v>
      </c>
      <c r="T17" s="73" t="s">
        <v>288</v>
      </c>
      <c r="U17" s="73" t="s">
        <v>274</v>
      </c>
      <c r="V17" s="73" t="s">
        <v>278</v>
      </c>
      <c r="W17" s="73" t="s">
        <v>284</v>
      </c>
      <c r="X17" s="73" t="s">
        <v>358</v>
      </c>
      <c r="Y17" s="73" t="s">
        <v>420</v>
      </c>
      <c r="Z17" s="73" t="s">
        <v>359</v>
      </c>
      <c r="AA17" s="73" t="s">
        <v>357</v>
      </c>
      <c r="AB17" s="73" t="s">
        <v>375</v>
      </c>
      <c r="AC17" s="73" t="s">
        <v>322</v>
      </c>
      <c r="AD17" s="73" t="s">
        <v>300</v>
      </c>
      <c r="AE17" s="73" t="str">
        <f t="shared" si="1"/>
        <v>Oficina Asesora Jurídica</v>
      </c>
      <c r="AF17" s="73" t="str">
        <f t="shared" si="2"/>
        <v>No aplica</v>
      </c>
      <c r="AG17" s="73" t="str">
        <f t="shared" si="3"/>
        <v>Gestión Jurídica</v>
      </c>
      <c r="AH17" s="73" t="str">
        <f t="shared" si="4"/>
        <v>Plan de Accion por Dependecias</v>
      </c>
      <c r="AI17" s="73" t="s">
        <v>364</v>
      </c>
      <c r="AJ17" s="58" t="s">
        <v>421</v>
      </c>
      <c r="AK17" s="73" t="s">
        <v>401</v>
      </c>
      <c r="AL17" s="73">
        <v>0</v>
      </c>
      <c r="AM17" s="73">
        <f t="shared" si="6"/>
        <v>2</v>
      </c>
      <c r="AN17" s="73">
        <v>0</v>
      </c>
      <c r="AO17" s="73">
        <v>0</v>
      </c>
      <c r="AP17" s="73">
        <v>1</v>
      </c>
      <c r="AQ17" s="73">
        <v>1</v>
      </c>
      <c r="AR17" s="73" t="s">
        <v>419</v>
      </c>
      <c r="AS17" s="73" t="s">
        <v>368</v>
      </c>
      <c r="AT17" s="73" t="s">
        <v>388</v>
      </c>
      <c r="AU17" s="73" t="s">
        <v>375</v>
      </c>
      <c r="AV17" s="73" t="s">
        <v>376</v>
      </c>
      <c r="AW17" s="59">
        <v>43282</v>
      </c>
      <c r="AX17" s="62">
        <v>43465</v>
      </c>
      <c r="AY17" s="73">
        <f t="shared" si="5"/>
        <v>180</v>
      </c>
    </row>
    <row r="18" spans="1:51" s="58" customFormat="1" ht="39.950000000000003" customHeight="1" x14ac:dyDescent="0.2">
      <c r="A18" s="73" t="s">
        <v>297</v>
      </c>
      <c r="B18" s="73" t="s">
        <v>296</v>
      </c>
      <c r="C18" s="73" t="s">
        <v>275</v>
      </c>
      <c r="D18" s="73">
        <v>0.1</v>
      </c>
      <c r="E18" s="73">
        <v>0.35</v>
      </c>
      <c r="F18" s="73">
        <v>0.5</v>
      </c>
      <c r="G18" s="73">
        <v>0.8</v>
      </c>
      <c r="H18" s="73">
        <v>0.9</v>
      </c>
      <c r="I18" s="73" t="s">
        <v>276</v>
      </c>
      <c r="J18" s="73" t="s">
        <v>298</v>
      </c>
      <c r="K18" s="73" t="s">
        <v>321</v>
      </c>
      <c r="L18" s="73" t="s">
        <v>322</v>
      </c>
      <c r="M18" s="73" t="s">
        <v>322</v>
      </c>
      <c r="N18" s="73" t="s">
        <v>322</v>
      </c>
      <c r="O18" s="73" t="s">
        <v>322</v>
      </c>
      <c r="P18" s="73" t="s">
        <v>277</v>
      </c>
      <c r="Q18" s="73" t="s">
        <v>299</v>
      </c>
      <c r="R18" s="73" t="s">
        <v>355</v>
      </c>
      <c r="S18" s="73" t="s">
        <v>356</v>
      </c>
      <c r="T18" s="73" t="s">
        <v>288</v>
      </c>
      <c r="U18" s="73" t="s">
        <v>274</v>
      </c>
      <c r="V18" s="73" t="s">
        <v>278</v>
      </c>
      <c r="W18" s="73" t="s">
        <v>284</v>
      </c>
      <c r="X18" s="73" t="s">
        <v>358</v>
      </c>
      <c r="Y18" s="73" t="s">
        <v>420</v>
      </c>
      <c r="Z18" s="73" t="s">
        <v>359</v>
      </c>
      <c r="AA18" s="73" t="s">
        <v>361</v>
      </c>
      <c r="AB18" s="73" t="s">
        <v>375</v>
      </c>
      <c r="AC18" s="73" t="s">
        <v>322</v>
      </c>
      <c r="AD18" s="73" t="s">
        <v>300</v>
      </c>
      <c r="AE18" s="73" t="str">
        <f t="shared" si="1"/>
        <v>Oficina Asesora Jurídica</v>
      </c>
      <c r="AF18" s="73" t="str">
        <f t="shared" si="2"/>
        <v>No aplica</v>
      </c>
      <c r="AG18" s="73" t="str">
        <f t="shared" si="3"/>
        <v>Gestión Jurídica</v>
      </c>
      <c r="AH18" s="73" t="str">
        <f t="shared" si="4"/>
        <v>Plan de Accion por Dependecias</v>
      </c>
      <c r="AI18" s="73" t="s">
        <v>365</v>
      </c>
      <c r="AJ18" s="73" t="s">
        <v>422</v>
      </c>
      <c r="AK18" s="73" t="s">
        <v>423</v>
      </c>
      <c r="AL18" s="73">
        <v>0</v>
      </c>
      <c r="AM18" s="73">
        <f t="shared" ref="AM18:AM23" si="7">SUM(AN18:AQ18)</f>
        <v>2</v>
      </c>
      <c r="AN18" s="73">
        <v>0</v>
      </c>
      <c r="AO18" s="73">
        <v>0</v>
      </c>
      <c r="AP18" s="73">
        <v>1</v>
      </c>
      <c r="AQ18" s="73">
        <v>1</v>
      </c>
      <c r="AR18" s="73" t="s">
        <v>419</v>
      </c>
      <c r="AS18" s="73" t="s">
        <v>368</v>
      </c>
      <c r="AT18" s="73" t="s">
        <v>385</v>
      </c>
      <c r="AU18" s="73" t="s">
        <v>286</v>
      </c>
      <c r="AV18" s="73" t="s">
        <v>322</v>
      </c>
      <c r="AW18" s="59">
        <v>43282</v>
      </c>
      <c r="AX18" s="62">
        <v>43465</v>
      </c>
      <c r="AY18" s="73">
        <f t="shared" si="5"/>
        <v>180</v>
      </c>
    </row>
    <row r="19" spans="1:51" s="58" customFormat="1" ht="39.950000000000003" customHeight="1" x14ac:dyDescent="0.2">
      <c r="A19" s="73" t="s">
        <v>297</v>
      </c>
      <c r="B19" s="73" t="s">
        <v>296</v>
      </c>
      <c r="C19" s="73" t="s">
        <v>275</v>
      </c>
      <c r="D19" s="73">
        <v>0.1</v>
      </c>
      <c r="E19" s="73">
        <v>0.35</v>
      </c>
      <c r="F19" s="73">
        <v>0.5</v>
      </c>
      <c r="G19" s="73">
        <v>0.8</v>
      </c>
      <c r="H19" s="73">
        <v>0.9</v>
      </c>
      <c r="I19" s="73" t="s">
        <v>276</v>
      </c>
      <c r="J19" s="73" t="s">
        <v>298</v>
      </c>
      <c r="K19" s="73" t="s">
        <v>321</v>
      </c>
      <c r="L19" s="73" t="s">
        <v>322</v>
      </c>
      <c r="M19" s="73" t="s">
        <v>322</v>
      </c>
      <c r="N19" s="73" t="s">
        <v>322</v>
      </c>
      <c r="O19" s="73" t="s">
        <v>322</v>
      </c>
      <c r="P19" s="73" t="s">
        <v>277</v>
      </c>
      <c r="Q19" s="73" t="s">
        <v>299</v>
      </c>
      <c r="R19" s="73" t="s">
        <v>355</v>
      </c>
      <c r="S19" s="73" t="s">
        <v>356</v>
      </c>
      <c r="T19" s="73" t="s">
        <v>288</v>
      </c>
      <c r="U19" s="73" t="s">
        <v>274</v>
      </c>
      <c r="V19" s="73" t="s">
        <v>278</v>
      </c>
      <c r="W19" s="73" t="s">
        <v>284</v>
      </c>
      <c r="X19" s="73" t="s">
        <v>358</v>
      </c>
      <c r="Y19" s="73" t="s">
        <v>420</v>
      </c>
      <c r="Z19" s="73" t="s">
        <v>360</v>
      </c>
      <c r="AA19" s="73" t="s">
        <v>39</v>
      </c>
      <c r="AB19" s="73" t="s">
        <v>375</v>
      </c>
      <c r="AC19" s="73" t="s">
        <v>322</v>
      </c>
      <c r="AD19" s="73" t="s">
        <v>302</v>
      </c>
      <c r="AE19" s="73" t="str">
        <f t="shared" si="1"/>
        <v>Oficina Asesora Jurídica</v>
      </c>
      <c r="AF19" s="73" t="str">
        <f t="shared" si="2"/>
        <v>No aplica</v>
      </c>
      <c r="AG19" s="73" t="str">
        <f t="shared" si="3"/>
        <v>Gestión Jurídica</v>
      </c>
      <c r="AH19" s="73" t="str">
        <f t="shared" si="4"/>
        <v>Plan de Accion por Dependecias</v>
      </c>
      <c r="AI19" s="73" t="s">
        <v>366</v>
      </c>
      <c r="AJ19" s="73" t="s">
        <v>402</v>
      </c>
      <c r="AK19" s="73" t="s">
        <v>403</v>
      </c>
      <c r="AL19" s="73">
        <v>0</v>
      </c>
      <c r="AM19" s="60">
        <f t="shared" si="7"/>
        <v>1</v>
      </c>
      <c r="AN19" s="60">
        <v>0.25</v>
      </c>
      <c r="AO19" s="60">
        <v>0.25</v>
      </c>
      <c r="AP19" s="60">
        <v>0.25</v>
      </c>
      <c r="AQ19" s="60">
        <v>0.25</v>
      </c>
      <c r="AR19" s="73" t="s">
        <v>419</v>
      </c>
      <c r="AS19" s="73" t="s">
        <v>368</v>
      </c>
      <c r="AT19" s="73" t="s">
        <v>368</v>
      </c>
      <c r="AU19" s="73" t="s">
        <v>322</v>
      </c>
      <c r="AV19" s="73" t="s">
        <v>404</v>
      </c>
      <c r="AW19" s="59">
        <v>43101</v>
      </c>
      <c r="AX19" s="62">
        <v>43465</v>
      </c>
      <c r="AY19" s="73">
        <f t="shared" si="5"/>
        <v>360</v>
      </c>
    </row>
    <row r="20" spans="1:51" s="58" customFormat="1" ht="39.950000000000003" customHeight="1" x14ac:dyDescent="0.2">
      <c r="A20" s="73" t="s">
        <v>297</v>
      </c>
      <c r="B20" s="73" t="s">
        <v>296</v>
      </c>
      <c r="C20" s="73" t="s">
        <v>275</v>
      </c>
      <c r="D20" s="73">
        <v>0.1</v>
      </c>
      <c r="E20" s="73">
        <v>0.35</v>
      </c>
      <c r="F20" s="73">
        <v>0.5</v>
      </c>
      <c r="G20" s="73">
        <v>0.8</v>
      </c>
      <c r="H20" s="73">
        <v>0.9</v>
      </c>
      <c r="I20" s="73" t="s">
        <v>276</v>
      </c>
      <c r="J20" s="73" t="s">
        <v>298</v>
      </c>
      <c r="K20" s="73" t="s">
        <v>321</v>
      </c>
      <c r="L20" s="73" t="s">
        <v>322</v>
      </c>
      <c r="M20" s="73" t="s">
        <v>322</v>
      </c>
      <c r="N20" s="73" t="s">
        <v>322</v>
      </c>
      <c r="O20" s="73" t="s">
        <v>322</v>
      </c>
      <c r="P20" s="73" t="s">
        <v>277</v>
      </c>
      <c r="Q20" s="73" t="s">
        <v>299</v>
      </c>
      <c r="R20" s="73" t="s">
        <v>355</v>
      </c>
      <c r="S20" s="73" t="s">
        <v>356</v>
      </c>
      <c r="T20" s="73" t="s">
        <v>288</v>
      </c>
      <c r="U20" s="73" t="s">
        <v>274</v>
      </c>
      <c r="V20" s="73" t="s">
        <v>278</v>
      </c>
      <c r="W20" s="73" t="s">
        <v>284</v>
      </c>
      <c r="X20" s="73" t="s">
        <v>358</v>
      </c>
      <c r="Y20" s="73" t="s">
        <v>420</v>
      </c>
      <c r="Z20" s="73" t="s">
        <v>359</v>
      </c>
      <c r="AA20" s="73" t="s">
        <v>357</v>
      </c>
      <c r="AB20" s="73" t="s">
        <v>375</v>
      </c>
      <c r="AC20" s="73" t="s">
        <v>322</v>
      </c>
      <c r="AD20" s="73" t="s">
        <v>300</v>
      </c>
      <c r="AE20" s="73" t="str">
        <f t="shared" si="1"/>
        <v>Oficina Asesora Jurídica</v>
      </c>
      <c r="AF20" s="73" t="str">
        <f t="shared" si="2"/>
        <v>No aplica</v>
      </c>
      <c r="AG20" s="73" t="str">
        <f t="shared" si="3"/>
        <v>Gestión Jurídica</v>
      </c>
      <c r="AH20" s="73" t="str">
        <f t="shared" si="4"/>
        <v>Plan de Accion por Dependecias</v>
      </c>
      <c r="AI20" s="73" t="s">
        <v>366</v>
      </c>
      <c r="AJ20" s="73" t="s">
        <v>405</v>
      </c>
      <c r="AK20" s="73" t="s">
        <v>406</v>
      </c>
      <c r="AL20" s="73">
        <v>1</v>
      </c>
      <c r="AM20" s="73">
        <f t="shared" si="7"/>
        <v>3</v>
      </c>
      <c r="AN20" s="73">
        <v>0</v>
      </c>
      <c r="AO20" s="73">
        <v>1</v>
      </c>
      <c r="AP20" s="73">
        <v>1</v>
      </c>
      <c r="AQ20" s="73">
        <v>1</v>
      </c>
      <c r="AR20" s="73" t="s">
        <v>419</v>
      </c>
      <c r="AS20" s="73" t="s">
        <v>368</v>
      </c>
      <c r="AT20" s="73" t="s">
        <v>385</v>
      </c>
      <c r="AU20" s="73" t="s">
        <v>286</v>
      </c>
      <c r="AV20" s="73" t="s">
        <v>322</v>
      </c>
      <c r="AW20" s="59">
        <v>43191</v>
      </c>
      <c r="AX20" s="62">
        <v>43465</v>
      </c>
      <c r="AY20" s="73">
        <f t="shared" si="5"/>
        <v>270</v>
      </c>
    </row>
    <row r="21" spans="1:51" s="58" customFormat="1" ht="39.950000000000003" customHeight="1" x14ac:dyDescent="0.2">
      <c r="A21" s="73" t="s">
        <v>297</v>
      </c>
      <c r="B21" s="73" t="s">
        <v>296</v>
      </c>
      <c r="C21" s="73" t="s">
        <v>275</v>
      </c>
      <c r="D21" s="73">
        <v>0.1</v>
      </c>
      <c r="E21" s="73">
        <v>0.35</v>
      </c>
      <c r="F21" s="73">
        <v>0.5</v>
      </c>
      <c r="G21" s="73">
        <v>0.8</v>
      </c>
      <c r="H21" s="73">
        <v>0.9</v>
      </c>
      <c r="I21" s="73" t="s">
        <v>276</v>
      </c>
      <c r="J21" s="73" t="s">
        <v>298</v>
      </c>
      <c r="K21" s="73" t="s">
        <v>321</v>
      </c>
      <c r="L21" s="73" t="s">
        <v>322</v>
      </c>
      <c r="M21" s="73" t="s">
        <v>322</v>
      </c>
      <c r="N21" s="73" t="s">
        <v>322</v>
      </c>
      <c r="O21" s="73" t="s">
        <v>322</v>
      </c>
      <c r="P21" s="73" t="s">
        <v>277</v>
      </c>
      <c r="Q21" s="73" t="s">
        <v>299</v>
      </c>
      <c r="R21" s="73" t="s">
        <v>355</v>
      </c>
      <c r="S21" s="73" t="s">
        <v>356</v>
      </c>
      <c r="T21" s="73" t="s">
        <v>288</v>
      </c>
      <c r="U21" s="73" t="s">
        <v>274</v>
      </c>
      <c r="V21" s="73" t="s">
        <v>279</v>
      </c>
      <c r="W21" s="73" t="s">
        <v>284</v>
      </c>
      <c r="X21" s="73" t="s">
        <v>358</v>
      </c>
      <c r="Y21" s="73" t="s">
        <v>420</v>
      </c>
      <c r="Z21" s="73" t="s">
        <v>360</v>
      </c>
      <c r="AA21" s="73" t="s">
        <v>357</v>
      </c>
      <c r="AB21" s="73" t="s">
        <v>375</v>
      </c>
      <c r="AC21" s="73" t="s">
        <v>322</v>
      </c>
      <c r="AD21" s="73" t="s">
        <v>302</v>
      </c>
      <c r="AE21" s="73" t="str">
        <f t="shared" si="1"/>
        <v>Oficina Asesora Jurídica</v>
      </c>
      <c r="AF21" s="73" t="str">
        <f t="shared" si="2"/>
        <v>No aplica</v>
      </c>
      <c r="AG21" s="73" t="str">
        <f t="shared" si="3"/>
        <v>Gestión Jurídica</v>
      </c>
      <c r="AH21" s="73" t="str">
        <f t="shared" si="4"/>
        <v>Plan de Accion por Dependecias</v>
      </c>
      <c r="AI21" s="73" t="s">
        <v>329</v>
      </c>
      <c r="AJ21" s="73" t="s">
        <v>407</v>
      </c>
      <c r="AK21" s="73" t="s">
        <v>408</v>
      </c>
      <c r="AL21" s="73">
        <v>2</v>
      </c>
      <c r="AM21" s="60">
        <f t="shared" si="7"/>
        <v>1</v>
      </c>
      <c r="AN21" s="60">
        <v>0.25</v>
      </c>
      <c r="AO21" s="60">
        <v>0.25</v>
      </c>
      <c r="AP21" s="60">
        <v>0.25</v>
      </c>
      <c r="AQ21" s="60">
        <v>0.25</v>
      </c>
      <c r="AR21" s="73" t="s">
        <v>419</v>
      </c>
      <c r="AS21" s="73" t="s">
        <v>368</v>
      </c>
      <c r="AT21" s="73" t="s">
        <v>409</v>
      </c>
      <c r="AU21" s="73" t="s">
        <v>376</v>
      </c>
      <c r="AV21" s="73" t="s">
        <v>376</v>
      </c>
      <c r="AW21" s="59">
        <v>43101</v>
      </c>
      <c r="AX21" s="62">
        <v>43465</v>
      </c>
      <c r="AY21" s="73">
        <f t="shared" si="5"/>
        <v>360</v>
      </c>
    </row>
    <row r="22" spans="1:51" s="58" customFormat="1" ht="39.950000000000003" customHeight="1" x14ac:dyDescent="0.2">
      <c r="A22" s="73" t="s">
        <v>297</v>
      </c>
      <c r="B22" s="73" t="s">
        <v>296</v>
      </c>
      <c r="C22" s="73" t="s">
        <v>275</v>
      </c>
      <c r="D22" s="73">
        <v>0.1</v>
      </c>
      <c r="E22" s="73">
        <v>0.35</v>
      </c>
      <c r="F22" s="73">
        <v>0.5</v>
      </c>
      <c r="G22" s="73">
        <v>0.8</v>
      </c>
      <c r="H22" s="73">
        <v>0.9</v>
      </c>
      <c r="I22" s="73" t="s">
        <v>276</v>
      </c>
      <c r="J22" s="73" t="s">
        <v>298</v>
      </c>
      <c r="K22" s="73" t="s">
        <v>321</v>
      </c>
      <c r="L22" s="73" t="s">
        <v>322</v>
      </c>
      <c r="M22" s="73" t="s">
        <v>322</v>
      </c>
      <c r="N22" s="73" t="s">
        <v>322</v>
      </c>
      <c r="O22" s="73" t="s">
        <v>322</v>
      </c>
      <c r="P22" s="73" t="s">
        <v>277</v>
      </c>
      <c r="Q22" s="73" t="s">
        <v>299</v>
      </c>
      <c r="R22" s="73" t="s">
        <v>355</v>
      </c>
      <c r="S22" s="73" t="s">
        <v>356</v>
      </c>
      <c r="T22" s="73" t="s">
        <v>289</v>
      </c>
      <c r="U22" s="73" t="s">
        <v>274</v>
      </c>
      <c r="V22" s="73" t="s">
        <v>280</v>
      </c>
      <c r="W22" s="73" t="s">
        <v>284</v>
      </c>
      <c r="X22" s="73" t="s">
        <v>358</v>
      </c>
      <c r="Y22" s="73" t="s">
        <v>420</v>
      </c>
      <c r="Z22" s="73" t="s">
        <v>374</v>
      </c>
      <c r="AA22" s="73" t="s">
        <v>357</v>
      </c>
      <c r="AB22" s="73" t="s">
        <v>375</v>
      </c>
      <c r="AC22" s="73" t="s">
        <v>322</v>
      </c>
      <c r="AD22" s="73" t="s">
        <v>301</v>
      </c>
      <c r="AE22" s="73" t="str">
        <f t="shared" si="1"/>
        <v>Oficina Asesora Jurídica</v>
      </c>
      <c r="AF22" s="73" t="str">
        <f t="shared" si="2"/>
        <v>No aplica</v>
      </c>
      <c r="AG22" s="73" t="str">
        <f t="shared" si="3"/>
        <v>Gestión Jurídica</v>
      </c>
      <c r="AH22" s="73" t="str">
        <f t="shared" si="4"/>
        <v>Plan de Accion por Dependecias</v>
      </c>
      <c r="AI22" s="73" t="s">
        <v>329</v>
      </c>
      <c r="AJ22" s="73" t="s">
        <v>410</v>
      </c>
      <c r="AK22" s="73" t="s">
        <v>426</v>
      </c>
      <c r="AL22" s="73">
        <v>21</v>
      </c>
      <c r="AM22" s="73">
        <f t="shared" si="7"/>
        <v>24</v>
      </c>
      <c r="AN22" s="73">
        <v>6</v>
      </c>
      <c r="AO22" s="73">
        <v>6</v>
      </c>
      <c r="AP22" s="73">
        <v>6</v>
      </c>
      <c r="AQ22" s="73">
        <v>6</v>
      </c>
      <c r="AR22" s="73" t="s">
        <v>419</v>
      </c>
      <c r="AS22" s="73" t="s">
        <v>368</v>
      </c>
      <c r="AT22" s="73" t="s">
        <v>409</v>
      </c>
      <c r="AU22" s="73" t="s">
        <v>376</v>
      </c>
      <c r="AV22" s="73" t="s">
        <v>376</v>
      </c>
      <c r="AW22" s="59">
        <v>43101</v>
      </c>
      <c r="AX22" s="62">
        <v>43465</v>
      </c>
      <c r="AY22" s="73">
        <f t="shared" si="5"/>
        <v>360</v>
      </c>
    </row>
    <row r="23" spans="1:51" s="58" customFormat="1" ht="39.950000000000003" customHeight="1" x14ac:dyDescent="0.2">
      <c r="A23" s="73" t="s">
        <v>297</v>
      </c>
      <c r="B23" s="73" t="s">
        <v>296</v>
      </c>
      <c r="C23" s="73" t="s">
        <v>275</v>
      </c>
      <c r="D23" s="73">
        <v>0.1</v>
      </c>
      <c r="E23" s="73">
        <v>0.35</v>
      </c>
      <c r="F23" s="73">
        <v>0.5</v>
      </c>
      <c r="G23" s="73">
        <v>0.8</v>
      </c>
      <c r="H23" s="73">
        <v>0.9</v>
      </c>
      <c r="I23" s="73" t="s">
        <v>276</v>
      </c>
      <c r="J23" s="73" t="s">
        <v>298</v>
      </c>
      <c r="K23" s="73" t="s">
        <v>321</v>
      </c>
      <c r="L23" s="73" t="s">
        <v>322</v>
      </c>
      <c r="M23" s="73" t="s">
        <v>322</v>
      </c>
      <c r="N23" s="73" t="s">
        <v>322</v>
      </c>
      <c r="O23" s="73" t="s">
        <v>322</v>
      </c>
      <c r="P23" s="73" t="s">
        <v>277</v>
      </c>
      <c r="Q23" s="73" t="s">
        <v>299</v>
      </c>
      <c r="R23" s="73" t="s">
        <v>355</v>
      </c>
      <c r="S23" s="73" t="s">
        <v>356</v>
      </c>
      <c r="T23" s="73" t="s">
        <v>289</v>
      </c>
      <c r="U23" s="73" t="s">
        <v>274</v>
      </c>
      <c r="V23" s="73" t="s">
        <v>280</v>
      </c>
      <c r="W23" s="73" t="s">
        <v>284</v>
      </c>
      <c r="X23" s="73" t="s">
        <v>358</v>
      </c>
      <c r="Y23" s="73" t="s">
        <v>420</v>
      </c>
      <c r="Z23" s="73" t="s">
        <v>374</v>
      </c>
      <c r="AA23" s="73" t="s">
        <v>357</v>
      </c>
      <c r="AB23" s="73" t="s">
        <v>375</v>
      </c>
      <c r="AC23" s="73" t="s">
        <v>322</v>
      </c>
      <c r="AD23" s="73" t="s">
        <v>301</v>
      </c>
      <c r="AE23" s="73" t="str">
        <f t="shared" si="1"/>
        <v>Oficina Asesora Jurídica</v>
      </c>
      <c r="AF23" s="73" t="str">
        <f t="shared" si="2"/>
        <v>No aplica</v>
      </c>
      <c r="AG23" s="73" t="str">
        <f t="shared" si="3"/>
        <v>Gestión Jurídica</v>
      </c>
      <c r="AH23" s="73" t="str">
        <f t="shared" si="4"/>
        <v>Plan de Accion por Dependecias</v>
      </c>
      <c r="AI23" s="73" t="s">
        <v>329</v>
      </c>
      <c r="AJ23" s="73" t="s">
        <v>411</v>
      </c>
      <c r="AK23" s="73" t="s">
        <v>412</v>
      </c>
      <c r="AL23" s="73">
        <v>4</v>
      </c>
      <c r="AM23" s="73">
        <f t="shared" si="7"/>
        <v>24</v>
      </c>
      <c r="AN23" s="73">
        <v>6</v>
      </c>
      <c r="AO23" s="73">
        <v>6</v>
      </c>
      <c r="AP23" s="73">
        <v>6</v>
      </c>
      <c r="AQ23" s="73">
        <v>6</v>
      </c>
      <c r="AR23" s="73" t="s">
        <v>419</v>
      </c>
      <c r="AS23" s="73" t="s">
        <v>368</v>
      </c>
      <c r="AT23" s="73" t="s">
        <v>409</v>
      </c>
      <c r="AU23" s="73" t="s">
        <v>375</v>
      </c>
      <c r="AV23" s="73" t="s">
        <v>376</v>
      </c>
      <c r="AW23" s="59">
        <v>43101</v>
      </c>
      <c r="AX23" s="62">
        <v>43465</v>
      </c>
      <c r="AY23" s="73">
        <f t="shared" si="5"/>
        <v>360</v>
      </c>
    </row>
    <row r="24" spans="1:51" s="58" customFormat="1" ht="39.950000000000003" customHeight="1" x14ac:dyDescent="0.2">
      <c r="A24" s="73" t="s">
        <v>297</v>
      </c>
      <c r="B24" s="73" t="s">
        <v>296</v>
      </c>
      <c r="C24" s="73" t="s">
        <v>275</v>
      </c>
      <c r="D24" s="73">
        <v>0.1</v>
      </c>
      <c r="E24" s="73">
        <v>0.35</v>
      </c>
      <c r="F24" s="73">
        <v>0.5</v>
      </c>
      <c r="G24" s="73">
        <v>0.8</v>
      </c>
      <c r="H24" s="73">
        <v>0.9</v>
      </c>
      <c r="I24" s="73" t="s">
        <v>276</v>
      </c>
      <c r="J24" s="73" t="s">
        <v>298</v>
      </c>
      <c r="K24" s="73" t="s">
        <v>321</v>
      </c>
      <c r="L24" s="73" t="s">
        <v>322</v>
      </c>
      <c r="M24" s="73" t="s">
        <v>322</v>
      </c>
      <c r="N24" s="73" t="s">
        <v>322</v>
      </c>
      <c r="O24" s="73" t="s">
        <v>322</v>
      </c>
      <c r="P24" s="73" t="s">
        <v>277</v>
      </c>
      <c r="Q24" s="73" t="s">
        <v>299</v>
      </c>
      <c r="R24" s="73" t="s">
        <v>355</v>
      </c>
      <c r="S24" s="73" t="s">
        <v>356</v>
      </c>
      <c r="T24" s="73" t="s">
        <v>288</v>
      </c>
      <c r="U24" s="73" t="s">
        <v>274</v>
      </c>
      <c r="V24" s="73" t="s">
        <v>279</v>
      </c>
      <c r="W24" s="73" t="s">
        <v>284</v>
      </c>
      <c r="X24" s="73" t="s">
        <v>358</v>
      </c>
      <c r="Y24" s="73" t="s">
        <v>420</v>
      </c>
      <c r="Z24" s="73" t="s">
        <v>357</v>
      </c>
      <c r="AA24" s="73" t="s">
        <v>357</v>
      </c>
      <c r="AB24" s="73" t="s">
        <v>375</v>
      </c>
      <c r="AC24" s="73" t="s">
        <v>322</v>
      </c>
      <c r="AD24" s="73" t="s">
        <v>300</v>
      </c>
      <c r="AE24" s="73" t="str">
        <f t="shared" si="1"/>
        <v>Oficina Asesora Jurídica</v>
      </c>
      <c r="AF24" s="73" t="str">
        <f t="shared" si="2"/>
        <v>No aplica</v>
      </c>
      <c r="AG24" s="73" t="str">
        <f t="shared" si="3"/>
        <v>Gestión Jurídica</v>
      </c>
      <c r="AH24" s="73" t="str">
        <f t="shared" si="4"/>
        <v>Plan de Accion por Dependecias</v>
      </c>
      <c r="AI24" s="73" t="s">
        <v>329</v>
      </c>
      <c r="AJ24" s="73" t="s">
        <v>413</v>
      </c>
      <c r="AK24" s="73" t="s">
        <v>414</v>
      </c>
      <c r="AL24" s="73">
        <v>0</v>
      </c>
      <c r="AM24" s="73">
        <v>24</v>
      </c>
      <c r="AN24" s="73">
        <v>6</v>
      </c>
      <c r="AO24" s="73">
        <v>6</v>
      </c>
      <c r="AP24" s="73">
        <v>6</v>
      </c>
      <c r="AQ24" s="73">
        <v>6</v>
      </c>
      <c r="AR24" s="73" t="s">
        <v>419</v>
      </c>
      <c r="AS24" s="73" t="s">
        <v>368</v>
      </c>
      <c r="AT24" s="73" t="s">
        <v>409</v>
      </c>
      <c r="AU24" s="73" t="s">
        <v>375</v>
      </c>
      <c r="AV24" s="73" t="s">
        <v>283</v>
      </c>
      <c r="AW24" s="59">
        <v>43101</v>
      </c>
      <c r="AX24" s="62">
        <v>43465</v>
      </c>
      <c r="AY24" s="73">
        <f t="shared" si="5"/>
        <v>360</v>
      </c>
    </row>
    <row r="25" spans="1:51" s="58" customFormat="1" ht="39.950000000000003" customHeight="1" x14ac:dyDescent="0.2">
      <c r="A25" s="73" t="s">
        <v>297</v>
      </c>
      <c r="B25" s="73" t="s">
        <v>296</v>
      </c>
      <c r="C25" s="73" t="s">
        <v>275</v>
      </c>
      <c r="D25" s="73">
        <v>0.1</v>
      </c>
      <c r="E25" s="73">
        <v>0.35</v>
      </c>
      <c r="F25" s="73">
        <v>0.5</v>
      </c>
      <c r="G25" s="73">
        <v>0.8</v>
      </c>
      <c r="H25" s="73">
        <v>0.9</v>
      </c>
      <c r="I25" s="73" t="s">
        <v>276</v>
      </c>
      <c r="J25" s="73" t="s">
        <v>298</v>
      </c>
      <c r="K25" s="73" t="s">
        <v>321</v>
      </c>
      <c r="L25" s="73" t="s">
        <v>322</v>
      </c>
      <c r="M25" s="73" t="s">
        <v>322</v>
      </c>
      <c r="N25" s="73" t="s">
        <v>322</v>
      </c>
      <c r="O25" s="73" t="s">
        <v>322</v>
      </c>
      <c r="P25" s="73" t="s">
        <v>277</v>
      </c>
      <c r="Q25" s="73" t="s">
        <v>299</v>
      </c>
      <c r="R25" s="73" t="s">
        <v>355</v>
      </c>
      <c r="S25" s="73" t="s">
        <v>356</v>
      </c>
      <c r="T25" s="73" t="s">
        <v>288</v>
      </c>
      <c r="U25" s="73" t="s">
        <v>274</v>
      </c>
      <c r="V25" s="73" t="s">
        <v>278</v>
      </c>
      <c r="W25" s="73" t="s">
        <v>284</v>
      </c>
      <c r="X25" s="73" t="s">
        <v>358</v>
      </c>
      <c r="Y25" s="73" t="s">
        <v>420</v>
      </c>
      <c r="Z25" s="73" t="s">
        <v>357</v>
      </c>
      <c r="AA25" s="73" t="s">
        <v>357</v>
      </c>
      <c r="AB25" s="73" t="s">
        <v>375</v>
      </c>
      <c r="AC25" s="73" t="s">
        <v>322</v>
      </c>
      <c r="AD25" s="73" t="s">
        <v>300</v>
      </c>
      <c r="AE25" s="73" t="str">
        <f t="shared" si="1"/>
        <v>Oficina Asesora Jurídica</v>
      </c>
      <c r="AF25" s="73" t="str">
        <f t="shared" si="2"/>
        <v>No aplica</v>
      </c>
      <c r="AG25" s="73" t="str">
        <f t="shared" si="3"/>
        <v>Gestión Jurídica</v>
      </c>
      <c r="AH25" s="73" t="str">
        <f t="shared" si="4"/>
        <v>Plan de Accion por Dependecias</v>
      </c>
      <c r="AI25" s="73" t="s">
        <v>332</v>
      </c>
      <c r="AJ25" s="73" t="s">
        <v>415</v>
      </c>
      <c r="AK25" s="73" t="s">
        <v>416</v>
      </c>
      <c r="AL25" s="73">
        <v>0</v>
      </c>
      <c r="AM25" s="60">
        <f>SUM(AN25:AQ25)</f>
        <v>1</v>
      </c>
      <c r="AN25" s="60">
        <v>0.25</v>
      </c>
      <c r="AO25" s="60">
        <v>0.25</v>
      </c>
      <c r="AP25" s="60">
        <v>0.25</v>
      </c>
      <c r="AQ25" s="60">
        <v>0.25</v>
      </c>
      <c r="AR25" s="73" t="s">
        <v>419</v>
      </c>
      <c r="AS25" s="73" t="s">
        <v>368</v>
      </c>
      <c r="AT25" s="73" t="s">
        <v>385</v>
      </c>
      <c r="AU25" s="73" t="s">
        <v>286</v>
      </c>
      <c r="AV25" s="73" t="s">
        <v>322</v>
      </c>
      <c r="AW25" s="59">
        <v>43101</v>
      </c>
      <c r="AX25" s="62">
        <v>43465</v>
      </c>
      <c r="AY25" s="73">
        <f t="shared" si="5"/>
        <v>360</v>
      </c>
    </row>
  </sheetData>
  <sheetProtection selectLockedCells="1" selectUnlockedCells="1"/>
  <mergeCells count="32">
    <mergeCell ref="AX2:AY2"/>
    <mergeCell ref="AX3:AY3"/>
    <mergeCell ref="AH3:AV3"/>
    <mergeCell ref="AH2:AV2"/>
    <mergeCell ref="AH1:AV1"/>
    <mergeCell ref="Y4:Y6"/>
    <mergeCell ref="A4:K6"/>
    <mergeCell ref="L4:S6"/>
    <mergeCell ref="W4:X6"/>
    <mergeCell ref="Z4:Z6"/>
    <mergeCell ref="T4:V6"/>
    <mergeCell ref="C2:D2"/>
    <mergeCell ref="C3:D3"/>
    <mergeCell ref="A1:B3"/>
    <mergeCell ref="C1:D1"/>
    <mergeCell ref="AE1:AF3"/>
    <mergeCell ref="E1:Z1"/>
    <mergeCell ref="E2:Z2"/>
    <mergeCell ref="E3:Z3"/>
    <mergeCell ref="AL4:AR6"/>
    <mergeCell ref="AA3:AB3"/>
    <mergeCell ref="AA2:AB2"/>
    <mergeCell ref="AA1:AB1"/>
    <mergeCell ref="AA4:AA6"/>
    <mergeCell ref="AB4:AD6"/>
    <mergeCell ref="AE4:AK6"/>
    <mergeCell ref="AC1:AD1"/>
    <mergeCell ref="AC2:AD2"/>
    <mergeCell ref="AC3:AD3"/>
    <mergeCell ref="AW4:AY6"/>
    <mergeCell ref="AS4:AV6"/>
    <mergeCell ref="AX1:AY1"/>
  </mergeCells>
  <dataValidations count="4">
    <dataValidation allowBlank="1" showErrorMessage="1" sqref="A7:Z7 L4 T4 AB4 AS7:AY7 AK19:AK25 AB7:AI7 AK7:AL7 J8:K25 AK8:AK17 AQ8:AQ25 AT8:AT25 AW8:AX25"/>
    <dataValidation type="list" allowBlank="1" showInputMessage="1" showErrorMessage="1" sqref="T9:W16 Y8:Z25 AV9:AV25 A8:A25 N8:P25 AA9:AA25 AB8:AC25 AI8:AI25 R8:S16 R17:W25 I8:I25">
      <formula1>#REF!</formula1>
    </dataValidation>
    <dataValidation type="list" allowBlank="1" showInputMessage="1" showErrorMessage="1" sqref="L8:L25">
      <formula1>#REF!</formula1>
    </dataValidation>
    <dataValidation type="list" allowBlank="1" showErrorMessage="1" sqref="AU8:AU25 AS8:AS25">
      <formula1>#REF!</formula1>
    </dataValidation>
  </dataValidations>
  <printOptions horizontalCentered="1"/>
  <pageMargins left="0.59055118110236227" right="0.59055118110236227" top="0.98425196850393704" bottom="0.98425196850393704" header="0.31496062992125984" footer="0.35433070866141736"/>
  <pageSetup scale="46" fitToHeight="10" orientation="landscape" r:id="rId1"/>
  <headerFooter alignWithMargins="0">
    <oddHeader>&amp;L&amp;G&amp;R&amp;G</oddHeader>
  </headerFooter>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[1]DATOS!#REF!</xm:f>
          </x14:formula1>
          <xm:sqref>AV8 AA8 T8:W8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Artes Plásticas</vt:lpstr>
      <vt:lpstr>Produccion</vt:lpstr>
      <vt:lpstr>Comunicacion</vt:lpstr>
      <vt:lpstr>Clubes y talleres</vt:lpstr>
      <vt:lpstr>Hoja1</vt:lpstr>
      <vt:lpstr>Oficina Asesora Juridica</vt:lpstr>
      <vt:lpstr>'Artes Plásticas'!Área_de_impresión</vt:lpstr>
      <vt:lpstr>'Clubes y talleres'!Área_de_impresión</vt:lpstr>
      <vt:lpstr>Comunicacion!Área_de_impresión</vt:lpstr>
      <vt:lpstr>'Artes Plásticas'!Títulos_a_imprimir</vt:lpstr>
      <vt:lpstr>'Clubes y talleres'!Títulos_a_imprimir</vt:lpstr>
      <vt:lpstr>Comunicacion!Títulos_a_imprimir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Santiago Echeverri</dc:creator>
  <cp:lastModifiedBy>Olga Ximena Sosa Var</cp:lastModifiedBy>
  <cp:lastPrinted>2018-07-17T19:27:43Z</cp:lastPrinted>
  <dcterms:created xsi:type="dcterms:W3CDTF">2012-04-26T20:12:59Z</dcterms:created>
  <dcterms:modified xsi:type="dcterms:W3CDTF">2018-07-17T19:27:51Z</dcterms:modified>
</cp:coreProperties>
</file>