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490" windowHeight="7455" firstSheet="4" activeTab="4"/>
  </bookViews>
  <sheets>
    <sheet name="Artes Plásticas" sheetId="1" state="hidden" r:id="rId1"/>
    <sheet name="Comunicacion" sheetId="4" state="hidden" r:id="rId2"/>
    <sheet name="Clubes y talleres" sheetId="5" state="hidden" r:id="rId3"/>
    <sheet name="Talleres y clubes" sheetId="11" state="hidden" r:id="rId4"/>
    <sheet name="PRODUCCION - PLAN - 2016" sheetId="8"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4">'PRODUCCION - PLAN - 2016'!$A$1:$L$34</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4">'PRODUCCION - PLAN - 2016'!$7:$8</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1" i="11"/>
  <c r="L12" l="1"/>
  <c r="L10"/>
  <c r="L9"/>
  <c r="L8"/>
</calcChain>
</file>

<file path=xl/sharedStrings.xml><?xml version="1.0" encoding="utf-8"?>
<sst xmlns="http://schemas.openxmlformats.org/spreadsheetml/2006/main" count="616" uniqueCount="330">
  <si>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</si>
  <si>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</si>
  <si>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</si>
  <si>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</si>
  <si>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</si>
  <si>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</si>
  <si>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</si>
  <si>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</si>
  <si>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</si>
  <si>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</si>
  <si>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</si>
  <si>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</si>
  <si>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</si>
  <si>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</si>
  <si>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</si>
  <si>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</si>
  <si>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</si>
  <si>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</si>
  <si>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</si>
  <si>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</si>
  <si>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</si>
  <si>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</si>
  <si>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</si>
  <si>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</si>
  <si>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</si>
  <si>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</si>
  <si>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</si>
  <si>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</si>
  <si>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</si>
  <si>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</si>
  <si>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</si>
  <si>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</si>
  <si>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</si>
  <si>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</si>
  <si>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</si>
  <si>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</si>
  <si>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</si>
  <si>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</si>
  <si>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</si>
  <si>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</si>
  <si>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</si>
  <si>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</si>
  <si>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</si>
  <si>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</si>
  <si>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</si>
  <si>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</si>
  <si>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</si>
  <si>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</si>
  <si>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</si>
  <si>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</si>
  <si>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</si>
  <si>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</si>
  <si>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</si>
  <si>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</si>
  <si>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</si>
  <si>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</si>
  <si>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</si>
  <si>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</si>
  <si>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</si>
  <si>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</si>
  <si>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</si>
  <si>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</si>
  <si>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</si>
  <si>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</si>
  <si>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</si>
  <si>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</si>
  <si>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</si>
  <si>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</si>
  <si>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</si>
  <si>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</si>
  <si>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</si>
  <si>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</si>
  <si>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</si>
  <si>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</si>
  <si>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</si>
  <si>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</si>
  <si>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</si>
  <si>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</si>
  <si>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</si>
  <si>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</si>
  <si>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</si>
  <si>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</si>
  <si>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</si>
  <si>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</si>
  <si>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</si>
  <si>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</si>
  <si>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</si>
  <si>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</si>
  <si>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</si>
  <si>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</si>
  <si>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</si>
  <si>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</si>
  <si>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</si>
  <si>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</si>
  <si>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</si>
  <si>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</si>
  <si>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</si>
  <si>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</si>
  <si>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</si>
  <si>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</si>
  <si>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</si>
  <si>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</si>
  <si>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</si>
  <si>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</si>
  <si>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</si>
  <si>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</si>
  <si>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</si>
  <si>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</si>
  <si>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</si>
  <si>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</si>
  <si>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</si>
  <si>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</si>
  <si>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</si>
  <si>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</si>
  <si>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</si>
  <si>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</si>
  <si>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</si>
  <si>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</si>
  <si>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</si>
  <si>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</si>
  <si>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</si>
  <si>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</si>
  <si>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</si>
  <si>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</si>
  <si>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</si>
  <si>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</si>
  <si>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</si>
  <si>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</si>
  <si>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</si>
  <si>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</si>
  <si>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</si>
  <si>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</si>
  <si>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</si>
  <si>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</si>
  <si>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</si>
  <si>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</si>
  <si>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</si>
  <si>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</si>
  <si>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</si>
  <si>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</si>
  <si>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</si>
  <si>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</si>
  <si>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</si>
  <si>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</si>
  <si>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</si>
  <si>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</si>
  <si>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</si>
  <si>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</si>
  <si>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</si>
  <si>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</si>
  <si>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</si>
  <si>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</si>
  <si>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</si>
  <si>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</si>
  <si>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</si>
  <si>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</si>
  <si>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</si>
  <si>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</si>
  <si>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</si>
  <si>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</si>
  <si>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</si>
  <si>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</si>
  <si>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</si>
  <si>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</si>
  <si>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</si>
  <si>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</si>
  <si>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</si>
  <si>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</si>
  <si>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</si>
  <si>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</si>
  <si>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</si>
  <si>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</si>
  <si>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</si>
  <si>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</si>
  <si>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</si>
  <si>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</si>
  <si>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</si>
  <si>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</si>
  <si>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</si>
  <si>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</si>
  <si>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</si>
  <si>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</si>
  <si>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</si>
  <si>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</si>
  <si>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</si>
  <si>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</si>
  <si>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</si>
  <si>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</si>
  <si>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</si>
  <si>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</si>
  <si>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</si>
  <si>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</si>
  <si>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</si>
  <si>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</si>
  <si>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</si>
  <si>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</si>
  <si>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</si>
  <si>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</si>
  <si>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</si>
  <si>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</si>
  <si>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</si>
  <si>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</si>
  <si>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</si>
  <si>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</si>
  <si>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Recursos (Financieros, técnicos o humanos)</t>
  </si>
  <si>
    <t>Número de estímulos entregados / Número de estímulos programados</t>
  </si>
  <si>
    <t>Resoluciones de ganadores de la programación</t>
  </si>
  <si>
    <t>Contratos suscritos y pagos</t>
  </si>
  <si>
    <t>Número de contratos suscritos / Número de contratos programados</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</si>
  <si>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</si>
  <si>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</si>
  <si>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</si>
  <si>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</si>
  <si>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</si>
  <si>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</si>
  <si>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</si>
  <si>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</si>
  <si>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</si>
  <si>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</si>
  <si>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</si>
  <si>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</si>
  <si>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</si>
  <si>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</si>
  <si>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</si>
  <si>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Convenio suscrito
Informes de gestión</t>
  </si>
  <si>
    <t>Realizar 5 acciones de encuentro intercultural entre las poblaciones diversas de la ciudad</t>
  </si>
  <si>
    <t>Número de encuentros realizados / Número de encuentros programados</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</si>
  <si>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</si>
  <si>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 xml:space="preserve"> Dos Contrato suscritos
Informes de contratista</t>
  </si>
  <si>
    <t>2. Crear y consolidar espacios para la promoción y el fomento de las prácticas artisticas y  culturales, mediante el otorgamiento de estímulos y la construcción de proyectos especiales creativos en las diferentes áreas.</t>
  </si>
  <si>
    <t>Resoluciones  de convocatira y de ganadores de la programación</t>
  </si>
  <si>
    <t>Numero de jurados seleccionados</t>
  </si>
  <si>
    <t>Resoluciones de jurados</t>
  </si>
  <si>
    <t xml:space="preserve">3. Fomentar, fortalecer y dinamizar las prácticas culturales, entendidas como aquellas acciones que movilizan saberes, valores, imaginarios, hábitos y actitudes de carácter colectivo.
</t>
  </si>
  <si>
    <t>1. Crear y consolidar espacios para la promoción y el fomento de las prácticas artísticas, mediante el otorgamiento de estímulos y la construcción de proyectos especiales creativos en las diferentes áreas. 
4. Brindar espacios interculturales para el libre desarrollo y visibilización de las prácticas culturales de las comunidades que construyan contenidos identitarios y simbólicos compartidos, en condiciones de inclusión, equidad y democracia.</t>
  </si>
  <si>
    <r>
      <t xml:space="preserve">Coordinación, supervisión, seguimiento y asesoría técnica de las actividades correspondientes al apoyo del  </t>
    </r>
    <r>
      <rPr>
        <b/>
        <sz val="9"/>
        <rFont val="Arial"/>
        <family val="2"/>
      </rPr>
      <t>Corredor Cultural de la  Carrera Séptima</t>
    </r>
  </si>
  <si>
    <r>
      <t xml:space="preserve">Contratación de un </t>
    </r>
    <r>
      <rPr>
        <b/>
        <sz val="9"/>
        <rFont val="Arial"/>
        <family val="2"/>
      </rPr>
      <t>equipo asesor</t>
    </r>
    <r>
      <rPr>
        <sz val="9"/>
        <rFont val="Arial"/>
        <family val="2"/>
      </rPr>
      <t>, administrativo y técnico que complemente la planta existente y apoye la gestión y producción</t>
    </r>
  </si>
  <si>
    <r>
      <t xml:space="preserve">Conformar a través de resolución dos equipos de </t>
    </r>
    <r>
      <rPr>
        <b/>
        <sz val="9"/>
        <rFont val="Arial"/>
        <family val="2"/>
      </rPr>
      <t>jurados que seleccio</t>
    </r>
    <r>
      <rPr>
        <sz val="9"/>
        <rFont val="Arial"/>
        <family val="2"/>
      </rPr>
      <t>naran los ganadores de las dos convocatorias</t>
    </r>
  </si>
  <si>
    <r>
      <t xml:space="preserve">Apoyar el 6 Encuentro </t>
    </r>
    <r>
      <rPr>
        <b/>
        <sz val="9"/>
        <rFont val="Arial"/>
        <family val="2"/>
      </rPr>
      <t>Intercultural Bogotá</t>
    </r>
  </si>
  <si>
    <t>Diseño de concurso</t>
  </si>
  <si>
    <t>Nueve jurados</t>
  </si>
  <si>
    <t>Contrato suscrito con la entidad operadora</t>
  </si>
  <si>
    <r>
      <t xml:space="preserve">Diseñar, gestionar y coordinar una </t>
    </r>
    <r>
      <rPr>
        <b/>
        <sz val="9"/>
        <rFont val="Arial"/>
        <family val="2"/>
      </rPr>
      <t>convocatoria dirigida a los artistas en las areas</t>
    </r>
    <r>
      <rPr>
        <sz val="9"/>
        <rFont val="Arial"/>
        <family val="2"/>
      </rPr>
      <t xml:space="preserve"> de teatro, musica y danza para conformar la programación de la Fundación Gilberto Alzate Avedaño</t>
    </r>
  </si>
  <si>
    <r>
      <t xml:space="preserve">Diseñar, gestionar y coordinar una </t>
    </r>
    <r>
      <rPr>
        <b/>
        <sz val="9"/>
        <rFont val="Arial"/>
        <family val="2"/>
      </rPr>
      <t xml:space="preserve">convocatoria  dirigida a grupos poblacionales, </t>
    </r>
    <r>
      <rPr>
        <sz val="9"/>
        <rFont val="Arial"/>
        <family val="2"/>
      </rPr>
      <t>etarios, sectores sociales, profesiones y oficios  para conformar la programación de la Fundación Gilberto Alzate Avedaño.</t>
    </r>
  </si>
  <si>
    <t>Entregar  33 estimulos  como resultado de la convocatoria dirigida a artistas de las áreas de teatro, musica y danza.</t>
  </si>
  <si>
    <t>Entregar  47 estimulos como resultado de la convocatoria dirigida a grupos poblacionales.</t>
  </si>
  <si>
    <t>Apoyar 912 iniciativas mediante estímulos y alianzas</t>
  </si>
  <si>
    <t>Proceso</t>
  </si>
  <si>
    <r>
      <t xml:space="preserve">Dirigir , programar, gestionar y producir el </t>
    </r>
    <r>
      <rPr>
        <b/>
        <sz val="9"/>
        <rFont val="Arial"/>
        <family val="2"/>
      </rPr>
      <t>Festival Centro 2016</t>
    </r>
  </si>
  <si>
    <t>Realizar el 100% de la producción del festival 2016</t>
  </si>
  <si>
    <t>Festival centro realizado</t>
  </si>
  <si>
    <r>
      <t xml:space="preserve">Apoyo al proyecto </t>
    </r>
    <r>
      <rPr>
        <b/>
        <sz val="9"/>
        <rFont val="Arial"/>
        <family val="2"/>
      </rPr>
      <t xml:space="preserve">septimafro 2016 </t>
    </r>
    <r>
      <rPr>
        <sz val="9"/>
        <rFont val="Arial"/>
        <family val="2"/>
      </rPr>
      <t>en la ciudad de Bogotá</t>
    </r>
  </si>
  <si>
    <t>Numero de actividades desarrolladas/ número de actividades propuestas</t>
  </si>
  <si>
    <t>Objetivo estratégico  de la entidad</t>
  </si>
  <si>
    <t xml:space="preserve">Meta entidad </t>
  </si>
  <si>
    <t>Indicador de cumplimiento</t>
  </si>
  <si>
    <t>Gerente de Producción , Equipo de la Gerencia de producción</t>
  </si>
  <si>
    <t>Gina Agudelo</t>
  </si>
  <si>
    <t>Gerente de producción</t>
  </si>
  <si>
    <t>Profesional contratista Gerencia de producción</t>
  </si>
  <si>
    <t>Auxiliar Administrativo Gerencia de Producción</t>
  </si>
  <si>
    <t>Maria del Pilar Acosta</t>
  </si>
  <si>
    <r>
      <t xml:space="preserve">                                 </t>
    </r>
    <r>
      <rPr>
        <b/>
        <sz val="20"/>
        <rFont val="Arial"/>
        <family val="2"/>
      </rPr>
      <t xml:space="preserve">      PLAN DE ACCIÓN POR DEPENDENCIAS SUBDIRECCIÓN ADMINISTRATIVA -2016</t>
    </r>
  </si>
  <si>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</si>
  <si>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 xml:space="preserve">               PLAN DE ACCIÓN 2016 - GERENCIA DE PRODUCCION </t>
  </si>
  <si>
    <t>Número de acciones realizadas/Número de acciones programadas</t>
  </si>
  <si>
    <t>Contrato suscrito</t>
  </si>
  <si>
    <t xml:space="preserve"> Ejecutar las actividades proyectadas para la estrategia de comercialización en los eventos de la Fundación Gilberto Alzate Avendaño.</t>
  </si>
  <si>
    <t>30 de abril de 2016</t>
  </si>
  <si>
    <t>Miguel Angel  Pazos</t>
  </si>
  <si>
    <t>SEGUIMIENTO A  DICIEMBRE 31 DE 2016</t>
  </si>
  <si>
    <r>
      <t xml:space="preserve">Diseñar un concurso de selección abreviada para contratar los servicios de </t>
    </r>
    <r>
      <rPr>
        <b/>
        <sz val="9"/>
        <rFont val="Arial"/>
        <family val="2"/>
      </rPr>
      <t>logistica</t>
    </r>
  </si>
  <si>
    <r>
      <t xml:space="preserve">Diseñar y ejecutar una estrategia de comercialización en los eventos de la Fundación Gilberto Alzate Avendaño. Operador de </t>
    </r>
    <r>
      <rPr>
        <b/>
        <sz val="9"/>
        <rFont val="Arial"/>
        <family val="2"/>
      </rPr>
      <t>Boletería</t>
    </r>
  </si>
  <si>
    <r>
      <rPr>
        <b/>
        <sz val="9"/>
        <rFont val="Arial"/>
        <family val="2"/>
      </rPr>
      <t xml:space="preserve">Convocatoria </t>
    </r>
    <r>
      <rPr>
        <sz val="9"/>
        <rFont val="Arial"/>
        <family val="2"/>
      </rPr>
      <t xml:space="preserve">para programación de la franja primera </t>
    </r>
    <r>
      <rPr>
        <b/>
        <sz val="9"/>
        <rFont val="Arial"/>
        <family val="2"/>
      </rPr>
      <t>infancia e infantil</t>
    </r>
  </si>
  <si>
    <t>30 de Diciembre de 2016</t>
  </si>
  <si>
    <r>
      <t>Convocatorias programación artística -</t>
    </r>
    <r>
      <rPr>
        <b/>
        <sz val="9"/>
        <rFont val="Arial"/>
        <family val="2"/>
      </rPr>
      <t xml:space="preserve"> Música</t>
    </r>
  </si>
  <si>
    <r>
      <t>Convocatoria P</t>
    </r>
    <r>
      <rPr>
        <b/>
        <sz val="9"/>
        <rFont val="Arial"/>
        <family val="2"/>
      </rPr>
      <t>eña de Mujeres</t>
    </r>
  </si>
  <si>
    <r>
      <t xml:space="preserve">Convocatorias </t>
    </r>
    <r>
      <rPr>
        <b/>
        <sz val="9"/>
        <rFont val="Arial"/>
        <family val="2"/>
      </rPr>
      <t>CIRCUITO CENTRO</t>
    </r>
  </si>
  <si>
    <r>
      <t>Convocatoria "</t>
    </r>
    <r>
      <rPr>
        <b/>
        <sz val="9"/>
        <rFont val="Arial"/>
        <family val="2"/>
      </rPr>
      <t>PREMIO FUNCIONES ESTELARES"</t>
    </r>
  </si>
  <si>
    <r>
      <t xml:space="preserve">Convocatoria </t>
    </r>
    <r>
      <rPr>
        <b/>
        <sz val="9"/>
        <rFont val="Arial"/>
        <family val="2"/>
      </rPr>
      <t>"Jovenes Talentos"</t>
    </r>
  </si>
  <si>
    <r>
      <t xml:space="preserve">Nombramiento de </t>
    </r>
    <r>
      <rPr>
        <b/>
        <sz val="9"/>
        <rFont val="Arial"/>
        <family val="2"/>
      </rPr>
      <t xml:space="preserve">Jurados </t>
    </r>
    <r>
      <rPr>
        <sz val="9"/>
        <rFont val="Arial"/>
        <family val="2"/>
      </rPr>
      <t xml:space="preserve">a través de una resolución para calificar y seleccionar la mejores propuestas de ada convocatoria </t>
    </r>
  </si>
  <si>
    <r>
      <t xml:space="preserve">Entregar  </t>
    </r>
    <r>
      <rPr>
        <b/>
        <sz val="9"/>
        <rFont val="Arial"/>
        <family val="2"/>
      </rPr>
      <t>13</t>
    </r>
    <r>
      <rPr>
        <sz val="9"/>
        <rFont val="Arial"/>
        <family val="2"/>
      </rPr>
      <t xml:space="preserve"> estimulos  como resultado de la convocatoria dirigida a artistas de las áreas de teatro y danza para la primera infancia e infantil</t>
    </r>
  </si>
  <si>
    <r>
      <t xml:space="preserve">Entregar  </t>
    </r>
    <r>
      <rPr>
        <b/>
        <sz val="9"/>
        <rFont val="Arial"/>
        <family val="2"/>
      </rPr>
      <t xml:space="preserve">16 </t>
    </r>
    <r>
      <rPr>
        <sz val="9"/>
        <rFont val="Arial"/>
        <family val="2"/>
      </rPr>
      <t>estimulos  como resultado de la convocatoria dirigida a artistas de las áreas de Música</t>
    </r>
  </si>
  <si>
    <r>
      <t xml:space="preserve">Entregar  </t>
    </r>
    <r>
      <rPr>
        <b/>
        <sz val="9"/>
        <rFont val="Arial"/>
        <family val="2"/>
      </rPr>
      <t xml:space="preserve">7 </t>
    </r>
    <r>
      <rPr>
        <sz val="9"/>
        <rFont val="Arial"/>
        <family val="2"/>
      </rPr>
      <t xml:space="preserve">estimulos  como resultado de la convocatoria dirigida a conformar la </t>
    </r>
    <r>
      <rPr>
        <b/>
        <sz val="9"/>
        <rFont val="Arial"/>
        <family val="2"/>
      </rPr>
      <t>Peña de Mujeres</t>
    </r>
  </si>
  <si>
    <r>
      <t xml:space="preserve">Entregar </t>
    </r>
    <r>
      <rPr>
        <b/>
        <sz val="9"/>
        <rFont val="Arial"/>
        <family val="2"/>
      </rPr>
      <t>5</t>
    </r>
    <r>
      <rPr>
        <sz val="9"/>
        <rFont val="Arial"/>
        <family val="2"/>
      </rPr>
      <t xml:space="preserve"> estimulos  como resultado de la convocatoria dirigida a conformar el  </t>
    </r>
    <r>
      <rPr>
        <b/>
        <sz val="9"/>
        <rFont val="Arial"/>
        <family val="2"/>
      </rPr>
      <t>CIRCUITO CENTRO</t>
    </r>
  </si>
  <si>
    <r>
      <t xml:space="preserve">Entregar </t>
    </r>
    <r>
      <rPr>
        <b/>
        <sz val="9"/>
        <rFont val="Arial"/>
        <family val="2"/>
      </rPr>
      <t>14</t>
    </r>
    <r>
      <rPr>
        <sz val="9"/>
        <rFont val="Arial"/>
        <family val="2"/>
      </rPr>
      <t xml:space="preserve"> estimulos  como resultado de la convocatoria dirigida a conformar la Franja de  </t>
    </r>
    <r>
      <rPr>
        <b/>
        <sz val="9"/>
        <rFont val="Arial"/>
        <family val="2"/>
      </rPr>
      <t>Funciones Estelares</t>
    </r>
  </si>
  <si>
    <r>
      <t xml:space="preserve">Entregar </t>
    </r>
    <r>
      <rPr>
        <b/>
        <sz val="9"/>
        <rFont val="Arial"/>
        <family val="2"/>
      </rPr>
      <t xml:space="preserve">10 </t>
    </r>
    <r>
      <rPr>
        <sz val="9"/>
        <rFont val="Arial"/>
        <family val="2"/>
      </rPr>
      <t xml:space="preserve">estimulos  como resultado de la convocatoria dirigida a conformar la Franja del Festival Centro denominada </t>
    </r>
    <r>
      <rPr>
        <b/>
        <sz val="9"/>
        <rFont val="Arial"/>
        <family val="2"/>
      </rPr>
      <t xml:space="preserve"> Jovenes Talentos.</t>
    </r>
  </si>
  <si>
    <r>
      <t xml:space="preserve">Entregar </t>
    </r>
    <r>
      <rPr>
        <b/>
        <sz val="9"/>
        <rFont val="Arial"/>
        <family val="2"/>
      </rPr>
      <t xml:space="preserve">1 </t>
    </r>
    <r>
      <rPr>
        <sz val="9"/>
        <rFont val="Arial"/>
        <family val="2"/>
      </rPr>
      <t>estimulo  para realizarel pryecto denominado S</t>
    </r>
    <r>
      <rPr>
        <b/>
        <sz val="9"/>
        <rFont val="Arial"/>
        <family val="2"/>
      </rPr>
      <t>eptimafro.</t>
    </r>
  </si>
  <si>
    <r>
      <t xml:space="preserve">Conformar a través de resolución los equipos de jurados que seleccionaran los ganadores de las dos convocatorias, </t>
    </r>
    <r>
      <rPr>
        <b/>
        <sz val="9"/>
        <rFont val="Arial"/>
        <family val="2"/>
      </rPr>
      <t>18</t>
    </r>
    <r>
      <rPr>
        <sz val="9"/>
        <rFont val="Arial"/>
        <family val="2"/>
      </rPr>
      <t xml:space="preserve"> Jurados en total.</t>
    </r>
  </si>
  <si>
    <t>SEGUNDO SEMESTRE DEL 2016 BOGOTÁ MEJOR PARA TODOS</t>
  </si>
  <si>
    <t>Apoyar 78 iniciativas culturales a través de estímulos y otras estrategias de fomento</t>
  </si>
  <si>
    <t>Suscribir 3 contratos de prestación de servicios</t>
  </si>
  <si>
    <r>
      <rPr>
        <b/>
        <sz val="9"/>
        <rFont val="Arial"/>
        <family val="2"/>
      </rPr>
      <t>ADICIÓN Y PRORROGA</t>
    </r>
    <r>
      <rPr>
        <sz val="9"/>
        <rFont val="Arial"/>
        <family val="2"/>
      </rPr>
      <t xml:space="preserve"> contrato de Logistica.</t>
    </r>
  </si>
  <si>
    <t>Realizar la adición de 1 contrato de prestación de servicios</t>
  </si>
  <si>
    <t>Realizar la adición de 2 contratos de prestación de servicios</t>
  </si>
  <si>
    <r>
      <rPr>
        <b/>
        <sz val="9"/>
        <rFont val="Arial"/>
        <family val="2"/>
      </rPr>
      <t>ADICIÓN</t>
    </r>
    <r>
      <rPr>
        <sz val="9"/>
        <rFont val="Arial"/>
        <family val="2"/>
      </rPr>
      <t xml:space="preserve"> Contratación de un </t>
    </r>
    <r>
      <rPr>
        <b/>
        <sz val="9"/>
        <rFont val="Arial"/>
        <family val="2"/>
      </rPr>
      <t>equipo asesor</t>
    </r>
    <r>
      <rPr>
        <sz val="9"/>
        <rFont val="Arial"/>
        <family val="2"/>
      </rPr>
      <t>, administrativo y técnico que complemente la planta existente y apoye la gestión y producción. Tres contratos de prestación de servicios. Dos asesores.</t>
    </r>
  </si>
  <si>
    <t>Realizar la suscripción de un contrato</t>
  </si>
  <si>
    <t>Intervención Cultural para la Transformación del Centro de Bogotá</t>
  </si>
  <si>
    <r>
      <t xml:space="preserve">Contratación </t>
    </r>
    <r>
      <rPr>
        <b/>
        <sz val="9"/>
        <rFont val="Arial"/>
        <family val="2"/>
      </rPr>
      <t xml:space="preserve">auxiliar </t>
    </r>
    <r>
      <rPr>
        <sz val="9"/>
        <rFont val="Arial"/>
        <family val="2"/>
      </rPr>
      <t>administrativo para apoyar a la gerencia de Produción.</t>
    </r>
  </si>
  <si>
    <t>Aunar esfuerzos entre la Fundación Gilberto Alzate Avendaño y el Teatro R101, para la realizar el Proyecto Festiva Centro 2017.</t>
  </si>
  <si>
    <t>Realizar la suscripción del Convenio.</t>
  </si>
  <si>
    <t>Número de convenios suscritos / Número de contratos programados</t>
  </si>
  <si>
    <t>Alcanzar 25.000 asistencias en actividades culturales</t>
  </si>
  <si>
    <t>Esta actividad se realizo en su totalidad. Todos los estimulos se entregaron</t>
  </si>
  <si>
    <t xml:space="preserve">Esta actividad se realizo en su totalidad. </t>
  </si>
  <si>
    <t>Estos contratos del equipo de apoyo de la Gerencia de Producción en los tiempos establecidos.</t>
  </si>
  <si>
    <t>Se suscribieron dos contratos con el fin de coodinar y producir todas las actividades artisticas y culturales desarrollads por los artitas de calle y lideradas por la secretaria de cultura.</t>
  </si>
  <si>
    <r>
      <t xml:space="preserve">Coordinar el 100% de las acciones de la FUGA en torno al </t>
    </r>
    <r>
      <rPr>
        <b/>
        <sz val="9"/>
        <rFont val="Arial"/>
        <family val="2"/>
      </rPr>
      <t>Corredor de la carrera septima</t>
    </r>
  </si>
  <si>
    <r>
      <t xml:space="preserve">Realizar  diferentes actividades para el desarrollo del </t>
    </r>
    <r>
      <rPr>
        <b/>
        <sz val="9"/>
        <rFont val="Arial"/>
        <family val="2"/>
      </rPr>
      <t>encuentro intercultural.</t>
    </r>
  </si>
  <si>
    <t>Suscripción de Contrato</t>
  </si>
  <si>
    <t>Se suscribe un contrato con ARGOS Logistica para tener el servicio de acomodadores y brigadistas que se requeiren como apoyo para la progrmación de los escenairos de a FUGA.</t>
  </si>
  <si>
    <t>Se suscribe un contrato con tuticket  para tener el servicio de venta de Boletería  que se requeiren como apoyo para la progrmación de los escenairos de a FUGA.</t>
  </si>
  <si>
    <t>Entrega de Estímulos</t>
  </si>
  <si>
    <t>Se entregaron en su totalidad los estimulos planeados en su totaliad y dentro de los tiempos establecidos por las convocatorias.</t>
  </si>
  <si>
    <t>Selección de Jurados</t>
  </si>
  <si>
    <t>Las convocaotrias contaron con un equipo de jurados tres por cada una que garntizaron una selección de calidad e imparcial.</t>
  </si>
  <si>
    <t>Realizar la ADICIÓN de dos contratos</t>
  </si>
  <si>
    <t>La Gerencia de Producción solicita la adición de dos contratos del equipo de profesionales que apoyan a la Gerencia en las actividades de producción, logistica y seguimiento de convocatorias coordinadas por la Gerencia.</t>
  </si>
  <si>
    <t>La Gerencia de Producción solicita la adición del  contrato de Logistica y Acomodación por necesidades del servicio hasta el mes de Diciembre.</t>
  </si>
  <si>
    <t>Realizar la contratación de un auxiliar administrativo para el apoyo de las actividades de la Gerenciad e Producción.</t>
  </si>
  <si>
    <t>La Gerencia de Producción realiza la contratación de un auxiliara adminsitrativo.</t>
  </si>
  <si>
    <t>Se realizo por parte de la Gerencia de Producción el seguimiento y diseño del convenio de asociación para la realziación del festival Centro y quedo en su totalidad perfeccionado y en ejecución.</t>
  </si>
  <si>
    <t>Esta actividad garantizo la realziación de la octava versión del festival centro que se realizo en el mes de enero con éxito.</t>
  </si>
  <si>
    <t>Resultado del indicador = Ejecutado /Programado</t>
  </si>
  <si>
    <t>ORIGINAL FIRMADO POR</t>
  </si>
  <si>
    <t>Nataly Fajardo</t>
  </si>
  <si>
    <t>Se entregaron solamente solamente 27 estimulos el jurado dejo deciertos 20 premios. Los saldos se reutilizaron en otros programas.</t>
  </si>
  <si>
    <t>En la vigencia 2016 la secretaria d cultura , no  realizó el encuentro intercultural</t>
  </si>
  <si>
    <t>N/A</t>
  </si>
  <si>
    <t>3. Fomentar, fortalecer y dinamizar las prácticas culturales, entendidas como aquellas acciones que movilizan saberes, valores, imaginarios, hábitos y actitudes de carácter colectivo.</t>
  </si>
</sst>
</file>

<file path=xl/styles.xml><?xml version="1.0" encoding="utf-8"?>
<styleSheet xmlns="http://schemas.openxmlformats.org/spreadsheetml/2006/main">
  <numFmts count="4">
    <numFmt numFmtId="164" formatCode="_-&quot;$&quot;* #,##0.00_-;\-&quot;$&quot;* #,##0.00_-;_-&quot;$&quot;* &quot;-&quot;??_-;_-@_-"/>
    <numFmt numFmtId="165" formatCode="dd/mm/yy"/>
    <numFmt numFmtId="166" formatCode="[$-240A]d&quot; de &quot;mmmm&quot; de &quot;yyyy;@"/>
    <numFmt numFmtId="167" formatCode="&quot;$&quot;\ #,##0;[Red]&quot;$&quot;\ #,##0"/>
  </numFmts>
  <fonts count="20">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name val="Arial"/>
      <family val="2"/>
      <charset val="1"/>
    </font>
    <font>
      <b/>
      <sz val="9"/>
      <name val="Arial"/>
      <family val="2"/>
    </font>
    <font>
      <sz val="9"/>
      <name val="Arial"/>
      <family val="2"/>
    </font>
    <font>
      <sz val="9"/>
      <color indexed="8"/>
      <name val="Arial"/>
      <family val="2"/>
    </font>
    <font>
      <sz val="9"/>
      <color theme="1"/>
      <name val="Arial"/>
      <family val="2"/>
    </font>
    <font>
      <b/>
      <sz val="36"/>
      <name val="Arial"/>
      <family val="2"/>
    </font>
    <font>
      <b/>
      <sz val="20"/>
      <name val="Arial"/>
      <family val="2"/>
    </font>
    <font>
      <b/>
      <sz val="14"/>
      <name val="Arial"/>
      <family val="2"/>
    </font>
    <font>
      <b/>
      <sz val="26"/>
      <name val="Arial"/>
      <family val="2"/>
    </font>
    <font>
      <b/>
      <sz val="9"/>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55"/>
      </patternFill>
    </fill>
    <fill>
      <patternFill patternType="solid">
        <fgColor theme="9" tint="0.79998168889431442"/>
        <bgColor indexed="55"/>
      </patternFill>
    </fill>
    <fill>
      <patternFill patternType="solid">
        <fgColor theme="4" tint="0.59999389629810485"/>
        <bgColor indexed="64"/>
      </patternFill>
    </fill>
  </fills>
  <borders count="19">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11">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0" fillId="0" borderId="0"/>
    <xf numFmtId="0" fontId="10" fillId="0" borderId="0" applyBorder="0" applyProtection="0"/>
    <xf numFmtId="0" fontId="2" fillId="0" borderId="0" applyBorder="0" applyProtection="0"/>
    <xf numFmtId="164" fontId="2" fillId="0" borderId="0" applyFont="0" applyFill="0" applyBorder="0" applyAlignment="0" applyProtection="0"/>
  </cellStyleXfs>
  <cellXfs count="137">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164" fontId="12" fillId="0" borderId="0" xfId="10" applyFont="1" applyAlignment="1">
      <alignment horizontal="center" vertical="center" wrapText="1"/>
    </xf>
    <xf numFmtId="0" fontId="12" fillId="0" borderId="0" xfId="0" applyFont="1" applyAlignment="1">
      <alignment vertical="top" wrapText="1"/>
    </xf>
    <xf numFmtId="165" fontId="12" fillId="4" borderId="10" xfId="0" applyNumberFormat="1" applyFont="1" applyFill="1" applyBorder="1" applyAlignment="1">
      <alignment horizontal="justify" vertical="center" wrapText="1"/>
    </xf>
    <xf numFmtId="0" fontId="15"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1" fillId="0" borderId="13" xfId="0" applyFont="1" applyBorder="1" applyAlignment="1">
      <alignment vertical="center" wrapText="1"/>
    </xf>
    <xf numFmtId="0" fontId="11" fillId="5" borderId="10" xfId="3" applyNumberFormat="1" applyFont="1" applyFill="1" applyBorder="1" applyAlignment="1" applyProtection="1">
      <alignment horizontal="center" vertical="center" wrapText="1"/>
    </xf>
    <xf numFmtId="0" fontId="12" fillId="0" borderId="10" xfId="0" applyFont="1" applyBorder="1" applyAlignment="1">
      <alignment horizontal="center" vertical="center" wrapText="1"/>
    </xf>
    <xf numFmtId="164" fontId="5" fillId="0" borderId="0" xfId="10" applyFont="1" applyFill="1" applyBorder="1" applyAlignment="1">
      <alignment horizontal="center" vertical="center"/>
    </xf>
    <xf numFmtId="164" fontId="7" fillId="0" borderId="0" xfId="10" applyFont="1" applyFill="1" applyBorder="1" applyAlignment="1">
      <alignment horizontal="left" vertical="center" wrapText="1"/>
    </xf>
    <xf numFmtId="0" fontId="12" fillId="8" borderId="0" xfId="0" applyFont="1" applyFill="1" applyAlignment="1">
      <alignment horizontal="center" vertical="center" wrapText="1"/>
    </xf>
    <xf numFmtId="0" fontId="12" fillId="4" borderId="10" xfId="0" applyFont="1" applyFill="1" applyBorder="1" applyAlignment="1">
      <alignment horizontal="justify" vertical="center" wrapText="1"/>
    </xf>
    <xf numFmtId="165" fontId="13" fillId="4" borderId="10" xfId="0" applyNumberFormat="1" applyFont="1" applyFill="1" applyBorder="1" applyAlignment="1">
      <alignment horizontal="justify" vertical="center" wrapText="1"/>
    </xf>
    <xf numFmtId="166" fontId="0" fillId="4" borderId="10" xfId="3" applyNumberFormat="1" applyFont="1" applyFill="1" applyBorder="1" applyAlignment="1" applyProtection="1">
      <alignment horizontal="center" vertical="center" wrapText="1"/>
    </xf>
    <xf numFmtId="165" fontId="12" fillId="4" borderId="10" xfId="0" applyNumberFormat="1"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0" xfId="0" applyFont="1" applyFill="1" applyBorder="1" applyAlignment="1">
      <alignment horizontal="center" vertical="center" wrapText="1"/>
    </xf>
    <xf numFmtId="9" fontId="12" fillId="4" borderId="10" xfId="0" applyNumberFormat="1"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0" xfId="0"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165" fontId="19" fillId="3" borderId="13" xfId="0" applyNumberFormat="1" applyFont="1" applyFill="1" applyBorder="1" applyAlignment="1">
      <alignment vertical="center" wrapText="1"/>
    </xf>
    <xf numFmtId="0" fontId="12" fillId="0" borderId="0" xfId="0" applyFont="1" applyBorder="1" applyAlignment="1">
      <alignment vertical="center" wrapText="1"/>
    </xf>
    <xf numFmtId="0" fontId="17" fillId="0" borderId="0" xfId="0" applyFont="1" applyBorder="1" applyAlignment="1">
      <alignment vertical="center" wrapText="1"/>
    </xf>
    <xf numFmtId="0" fontId="7" fillId="0" borderId="0" xfId="0" applyFont="1" applyBorder="1" applyAlignment="1">
      <alignment vertical="center" wrapText="1"/>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xf numFmtId="9" fontId="14" fillId="4" borderId="0" xfId="0" applyNumberFormat="1" applyFont="1" applyFill="1" applyBorder="1" applyAlignment="1">
      <alignment horizontal="center" vertical="center" wrapText="1"/>
    </xf>
    <xf numFmtId="0" fontId="12" fillId="4" borderId="10" xfId="3" applyNumberFormat="1" applyFont="1" applyFill="1" applyBorder="1" applyAlignment="1" applyProtection="1">
      <alignment horizontal="justify" vertical="center" wrapText="1"/>
    </xf>
    <xf numFmtId="0" fontId="1" fillId="0" borderId="18" xfId="0" applyFont="1" applyFill="1" applyBorder="1" applyAlignment="1">
      <alignment horizontal="left" vertical="center" wrapText="1"/>
    </xf>
    <xf numFmtId="167" fontId="12" fillId="4" borderId="10" xfId="10" applyNumberFormat="1" applyFont="1" applyFill="1" applyBorder="1" applyAlignment="1">
      <alignment horizontal="center" vertical="center" wrapText="1"/>
    </xf>
    <xf numFmtId="0" fontId="3" fillId="0" borderId="9" xfId="0" applyFont="1" applyBorder="1" applyAlignment="1">
      <alignment horizontal="center" wrapText="1"/>
    </xf>
    <xf numFmtId="0" fontId="12" fillId="4" borderId="0" xfId="0" applyFont="1" applyFill="1" applyBorder="1" applyAlignment="1">
      <alignment horizontal="justify" vertical="center" wrapText="1"/>
    </xf>
    <xf numFmtId="165" fontId="12" fillId="4" borderId="0" xfId="0" applyNumberFormat="1" applyFont="1" applyFill="1" applyBorder="1" applyAlignment="1">
      <alignment horizontal="justify" vertical="center" wrapText="1"/>
    </xf>
    <xf numFmtId="0" fontId="12" fillId="4" borderId="0" xfId="3" applyNumberFormat="1" applyFont="1" applyFill="1" applyBorder="1" applyAlignment="1" applyProtection="1">
      <alignment horizontal="justify" vertical="center" wrapText="1"/>
    </xf>
    <xf numFmtId="0" fontId="3" fillId="0" borderId="17" xfId="0" applyFont="1" applyBorder="1" applyAlignment="1">
      <alignment horizontal="center" wrapText="1"/>
    </xf>
    <xf numFmtId="165" fontId="13" fillId="4" borderId="0" xfId="0" applyNumberFormat="1" applyFont="1" applyFill="1" applyBorder="1" applyAlignment="1">
      <alignment horizontal="justify" vertical="center" wrapText="1"/>
    </xf>
    <xf numFmtId="166" fontId="0" fillId="4" borderId="0" xfId="3" applyNumberFormat="1" applyFont="1" applyFill="1" applyBorder="1" applyAlignment="1" applyProtection="1">
      <alignment horizontal="center" vertical="center" wrapText="1"/>
    </xf>
    <xf numFmtId="167" fontId="12" fillId="4" borderId="0" xfId="1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8" fillId="0" borderId="0" xfId="0" applyFont="1" applyFill="1" applyBorder="1" applyAlignment="1">
      <alignment horizontal="center" vertical="center"/>
    </xf>
    <xf numFmtId="164" fontId="17" fillId="0" borderId="0" xfId="10" applyFont="1" applyBorder="1" applyAlignment="1">
      <alignment horizontal="center" vertical="center" wrapText="1"/>
    </xf>
    <xf numFmtId="164" fontId="7" fillId="0" borderId="0" xfId="10" applyFont="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165" fontId="19" fillId="3" borderId="13" xfId="0" applyNumberFormat="1" applyFont="1" applyFill="1" applyBorder="1" applyAlignment="1">
      <alignment horizontal="center" vertical="center" wrapText="1"/>
    </xf>
    <xf numFmtId="165" fontId="19" fillId="3" borderId="14" xfId="0" applyNumberFormat="1" applyFont="1" applyFill="1" applyBorder="1" applyAlignment="1">
      <alignment horizontal="center" vertical="center" wrapText="1"/>
    </xf>
    <xf numFmtId="165" fontId="19" fillId="3" borderId="15" xfId="0" applyNumberFormat="1" applyFont="1" applyFill="1" applyBorder="1" applyAlignment="1">
      <alignment horizontal="center" vertical="center" wrapText="1"/>
    </xf>
    <xf numFmtId="0" fontId="12" fillId="0" borderId="14" xfId="0" applyFont="1" applyBorder="1" applyAlignment="1">
      <alignment horizontal="justify" vertical="center" wrapText="1"/>
    </xf>
    <xf numFmtId="0" fontId="12" fillId="0" borderId="15" xfId="0" applyFont="1" applyBorder="1" applyAlignment="1">
      <alignment horizontal="justify" vertical="center" wrapText="1"/>
    </xf>
    <xf numFmtId="0" fontId="0" fillId="0" borderId="13" xfId="0" applyFill="1" applyBorder="1" applyAlignment="1">
      <alignment horizontal="justify" vertical="center" wrapText="1"/>
    </xf>
    <xf numFmtId="0" fontId="0" fillId="0" borderId="14" xfId="0" applyFill="1" applyBorder="1" applyAlignment="1">
      <alignment horizontal="justify" vertical="center" wrapText="1"/>
    </xf>
    <xf numFmtId="0" fontId="0" fillId="0" borderId="15" xfId="0" applyFill="1" applyBorder="1" applyAlignment="1">
      <alignment horizontal="justify" vertical="center" wrapText="1"/>
    </xf>
    <xf numFmtId="0" fontId="0" fillId="0" borderId="13" xfId="0" applyFont="1" applyFill="1" applyBorder="1" applyAlignment="1">
      <alignment horizontal="justify" vertical="center" wrapText="1"/>
    </xf>
    <xf numFmtId="0" fontId="0" fillId="0" borderId="14" xfId="0" applyFont="1" applyFill="1" applyBorder="1" applyAlignment="1">
      <alignment horizontal="justify" vertical="center" wrapText="1"/>
    </xf>
    <xf numFmtId="0" fontId="0" fillId="0" borderId="15" xfId="0" applyFont="1" applyFill="1" applyBorder="1" applyAlignment="1">
      <alignment horizontal="justify" vertical="center" wrapText="1"/>
    </xf>
    <xf numFmtId="0" fontId="11" fillId="6" borderId="10" xfId="0" applyFont="1" applyFill="1" applyBorder="1" applyAlignment="1">
      <alignment horizontal="center" vertical="center" wrapText="1"/>
    </xf>
    <xf numFmtId="0" fontId="11" fillId="5" borderId="13" xfId="3" applyNumberFormat="1" applyFont="1" applyFill="1" applyBorder="1" applyAlignment="1" applyProtection="1">
      <alignment horizontal="center" vertical="center" wrapText="1"/>
    </xf>
    <xf numFmtId="0" fontId="11" fillId="5" borderId="16" xfId="3" applyNumberFormat="1" applyFont="1" applyFill="1" applyBorder="1" applyAlignment="1" applyProtection="1">
      <alignment horizontal="center" vertical="center" wrapText="1"/>
    </xf>
    <xf numFmtId="0" fontId="3" fillId="0" borderId="9" xfId="0" applyFont="1" applyBorder="1" applyAlignment="1">
      <alignment horizontal="center" wrapText="1"/>
    </xf>
    <xf numFmtId="164" fontId="11" fillId="7" borderId="10" xfId="10" applyFont="1" applyFill="1" applyBorder="1" applyAlignment="1">
      <alignment horizontal="center" vertical="center" wrapText="1"/>
    </xf>
  </cellXfs>
  <cellStyles count="11">
    <cellStyle name="Categoría del Piloto de Datos" xfId="1"/>
    <cellStyle name="Moneda" xfId="10" builtinId="4"/>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colors>
    <mruColors>
      <color rgb="FF2D0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1624065</xdr:colOff>
      <xdr:row>0</xdr:row>
      <xdr:rowOff>28693</xdr:rowOff>
    </xdr:from>
    <xdr:to>
      <xdr:col>0</xdr:col>
      <xdr:colOff>2728123</xdr:colOff>
      <xdr:row>0</xdr:row>
      <xdr:rowOff>804787</xdr:rowOff>
    </xdr:to>
    <xdr:pic>
      <xdr:nvPicPr>
        <xdr:cNvPr id="4"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624065" y="634829"/>
          <a:ext cx="1104058" cy="77609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99" t="s">
        <v>10</v>
      </c>
      <c r="B1" s="99"/>
      <c r="C1" s="99"/>
      <c r="D1" s="99"/>
      <c r="E1" s="99"/>
      <c r="F1" s="99"/>
      <c r="G1" s="99"/>
      <c r="H1" s="99"/>
      <c r="I1" s="99"/>
      <c r="J1" s="99"/>
      <c r="K1" s="99"/>
      <c r="L1" s="99"/>
      <c r="M1" s="99"/>
      <c r="N1" s="99"/>
    </row>
    <row r="2" spans="1:14" ht="34.5" customHeight="1">
      <c r="A2" s="16" t="s">
        <v>3</v>
      </c>
      <c r="B2" s="100" t="s">
        <v>0</v>
      </c>
      <c r="C2" s="101"/>
      <c r="D2" s="101"/>
      <c r="E2" s="101"/>
      <c r="F2" s="101"/>
      <c r="G2" s="101"/>
      <c r="H2" s="101"/>
      <c r="I2" s="101"/>
      <c r="J2" s="101"/>
      <c r="K2" s="101"/>
      <c r="L2" s="101"/>
      <c r="M2" s="101"/>
      <c r="N2" s="102"/>
    </row>
    <row r="3" spans="1:14" ht="28.5" customHeight="1">
      <c r="A3" s="16" t="s">
        <v>4</v>
      </c>
      <c r="B3" s="100" t="s">
        <v>1</v>
      </c>
      <c r="C3" s="101"/>
      <c r="D3" s="101"/>
      <c r="E3" s="101"/>
      <c r="F3" s="101"/>
      <c r="G3" s="101"/>
      <c r="H3" s="101"/>
      <c r="I3" s="101"/>
      <c r="J3" s="101"/>
      <c r="K3" s="101"/>
      <c r="L3" s="101"/>
      <c r="M3" s="101"/>
      <c r="N3" s="102"/>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214</v>
      </c>
    </row>
    <row r="6" spans="1:14" s="3" customFormat="1" ht="102.75" customHeight="1">
      <c r="A6" s="16" t="s">
        <v>8</v>
      </c>
      <c r="B6" s="103" t="s">
        <v>188</v>
      </c>
      <c r="C6" s="103"/>
      <c r="D6" s="103"/>
      <c r="E6" s="103"/>
      <c r="F6" s="103"/>
      <c r="G6" s="103"/>
      <c r="H6" s="103" t="s">
        <v>189</v>
      </c>
      <c r="I6" s="104"/>
      <c r="J6" s="104"/>
      <c r="K6" s="104"/>
      <c r="L6" s="104"/>
      <c r="M6" s="104"/>
      <c r="N6" s="104"/>
    </row>
    <row r="7" spans="1:14" s="2" customFormat="1" ht="24" customHeight="1">
      <c r="A7" s="98" t="s">
        <v>190</v>
      </c>
      <c r="B7" s="98" t="s">
        <v>191</v>
      </c>
      <c r="C7" s="98" t="s">
        <v>192</v>
      </c>
      <c r="D7" s="98" t="s">
        <v>12</v>
      </c>
      <c r="E7" s="98" t="s">
        <v>13</v>
      </c>
      <c r="F7" s="98" t="s">
        <v>2</v>
      </c>
      <c r="G7" s="98" t="s">
        <v>9</v>
      </c>
      <c r="H7" s="98" t="s">
        <v>193</v>
      </c>
      <c r="I7" s="98" t="s">
        <v>7</v>
      </c>
      <c r="J7" s="98" t="s">
        <v>72</v>
      </c>
      <c r="K7" s="98" t="s">
        <v>212</v>
      </c>
      <c r="L7" s="98"/>
      <c r="M7" s="98" t="s">
        <v>213</v>
      </c>
      <c r="N7" s="98"/>
    </row>
    <row r="8" spans="1:14" ht="37.5" customHeight="1">
      <c r="A8" s="98"/>
      <c r="B8" s="98"/>
      <c r="C8" s="98"/>
      <c r="D8" s="98"/>
      <c r="E8" s="98"/>
      <c r="F8" s="98"/>
      <c r="G8" s="98"/>
      <c r="H8" s="98"/>
      <c r="I8" s="98"/>
      <c r="J8" s="98"/>
      <c r="K8" s="20" t="s">
        <v>14</v>
      </c>
      <c r="L8" s="20" t="s">
        <v>215</v>
      </c>
      <c r="M8" s="20" t="s">
        <v>14</v>
      </c>
      <c r="N8" s="41" t="s">
        <v>215</v>
      </c>
    </row>
    <row r="9" spans="1:14" ht="81.75" customHeight="1">
      <c r="A9" s="103" t="s">
        <v>15</v>
      </c>
      <c r="B9" s="16" t="s">
        <v>210</v>
      </c>
      <c r="C9" s="16" t="s">
        <v>36</v>
      </c>
      <c r="D9" s="16" t="s">
        <v>80</v>
      </c>
      <c r="E9" s="16" t="s">
        <v>90</v>
      </c>
      <c r="F9" s="16" t="s">
        <v>50</v>
      </c>
      <c r="G9" s="21">
        <v>42003</v>
      </c>
      <c r="H9" s="95" t="s">
        <v>51</v>
      </c>
      <c r="I9" s="16" t="s">
        <v>66</v>
      </c>
      <c r="J9" s="16" t="s">
        <v>73</v>
      </c>
      <c r="K9" s="16"/>
      <c r="L9" s="16"/>
      <c r="M9" s="16"/>
      <c r="N9" s="16"/>
    </row>
    <row r="10" spans="1:14" s="10" customFormat="1" ht="75" customHeight="1">
      <c r="A10" s="103"/>
      <c r="B10" s="106" t="s">
        <v>48</v>
      </c>
      <c r="C10" s="106" t="s">
        <v>37</v>
      </c>
      <c r="D10" s="22" t="s">
        <v>91</v>
      </c>
      <c r="E10" s="22" t="s">
        <v>81</v>
      </c>
      <c r="F10" s="22" t="s">
        <v>74</v>
      </c>
      <c r="G10" s="23">
        <v>42003</v>
      </c>
      <c r="H10" s="96"/>
      <c r="I10" s="22" t="s">
        <v>66</v>
      </c>
      <c r="J10" s="22" t="s">
        <v>75</v>
      </c>
      <c r="K10" s="24"/>
      <c r="L10" s="22"/>
      <c r="M10" s="22"/>
      <c r="N10" s="22"/>
    </row>
    <row r="11" spans="1:14" s="10" customFormat="1" ht="95.25" customHeight="1">
      <c r="A11" s="103"/>
      <c r="B11" s="107"/>
      <c r="C11" s="107"/>
      <c r="D11" s="25" t="s">
        <v>94</v>
      </c>
      <c r="E11" s="26" t="s">
        <v>92</v>
      </c>
      <c r="F11" s="26" t="s">
        <v>53</v>
      </c>
      <c r="G11" s="23">
        <v>42003</v>
      </c>
      <c r="H11" s="96"/>
      <c r="I11" s="22" t="s">
        <v>67</v>
      </c>
      <c r="J11" s="22" t="s">
        <v>75</v>
      </c>
      <c r="K11" s="24"/>
      <c r="L11" s="22"/>
      <c r="M11" s="22"/>
      <c r="N11" s="22"/>
    </row>
    <row r="12" spans="1:14" s="10" customFormat="1" ht="60">
      <c r="A12" s="103"/>
      <c r="B12" s="107"/>
      <c r="C12" s="107"/>
      <c r="D12" s="22" t="s">
        <v>93</v>
      </c>
      <c r="E12" s="22" t="s">
        <v>55</v>
      </c>
      <c r="F12" s="22" t="s">
        <v>54</v>
      </c>
      <c r="G12" s="23">
        <v>42003</v>
      </c>
      <c r="H12" s="96"/>
      <c r="I12" s="22" t="s">
        <v>68</v>
      </c>
      <c r="J12" s="22" t="s">
        <v>75</v>
      </c>
      <c r="K12" s="24"/>
      <c r="L12" s="22"/>
      <c r="M12" s="22"/>
      <c r="N12" s="22"/>
    </row>
    <row r="13" spans="1:14" s="10" customFormat="1" ht="76.5" customHeight="1">
      <c r="A13" s="103"/>
      <c r="B13" s="107"/>
      <c r="C13" s="107"/>
      <c r="D13" s="26" t="s">
        <v>101</v>
      </c>
      <c r="E13" s="26" t="s">
        <v>95</v>
      </c>
      <c r="F13" s="26" t="s">
        <v>56</v>
      </c>
      <c r="G13" s="23">
        <v>42003</v>
      </c>
      <c r="H13" s="96"/>
      <c r="I13" s="22" t="s">
        <v>65</v>
      </c>
      <c r="J13" s="22" t="s">
        <v>75</v>
      </c>
      <c r="K13" s="24"/>
      <c r="L13" s="22"/>
      <c r="M13" s="22"/>
      <c r="N13" s="22"/>
    </row>
    <row r="14" spans="1:14" s="10" customFormat="1" ht="142.5" customHeight="1">
      <c r="A14" s="103"/>
      <c r="B14" s="107"/>
      <c r="C14" s="107"/>
      <c r="D14" s="22" t="s">
        <v>82</v>
      </c>
      <c r="E14" s="22" t="s">
        <v>96</v>
      </c>
      <c r="F14" s="22" t="s">
        <v>97</v>
      </c>
      <c r="G14" s="23">
        <v>42003</v>
      </c>
      <c r="H14" s="96"/>
      <c r="I14" s="22" t="s">
        <v>67</v>
      </c>
      <c r="J14" s="22" t="s">
        <v>76</v>
      </c>
      <c r="K14" s="24"/>
      <c r="L14" s="22"/>
      <c r="M14" s="22"/>
      <c r="N14" s="22"/>
    </row>
    <row r="15" spans="1:14" s="10" customFormat="1" ht="105.75" customHeight="1">
      <c r="A15" s="103"/>
      <c r="B15" s="107"/>
      <c r="C15" s="107"/>
      <c r="D15" s="22" t="s">
        <v>83</v>
      </c>
      <c r="E15" s="22" t="s">
        <v>98</v>
      </c>
      <c r="F15" s="22" t="s">
        <v>57</v>
      </c>
      <c r="G15" s="23">
        <v>42003</v>
      </c>
      <c r="H15" s="96"/>
      <c r="I15" s="22" t="s">
        <v>69</v>
      </c>
      <c r="J15" s="22" t="s">
        <v>77</v>
      </c>
      <c r="K15" s="24"/>
      <c r="L15" s="22"/>
      <c r="M15" s="22"/>
      <c r="N15" s="22"/>
    </row>
    <row r="16" spans="1:14" s="10" customFormat="1" ht="102.75" customHeight="1">
      <c r="A16" s="103"/>
      <c r="B16" s="107"/>
      <c r="C16" s="107"/>
      <c r="D16" s="22" t="s">
        <v>59</v>
      </c>
      <c r="E16" s="22" t="s">
        <v>60</v>
      </c>
      <c r="F16" s="22" t="s">
        <v>54</v>
      </c>
      <c r="G16" s="23">
        <v>42003</v>
      </c>
      <c r="H16" s="96"/>
      <c r="I16" s="22" t="s">
        <v>65</v>
      </c>
      <c r="J16" s="22" t="s">
        <v>75</v>
      </c>
      <c r="K16" s="24"/>
      <c r="L16" s="22"/>
      <c r="M16" s="22"/>
      <c r="N16" s="22"/>
    </row>
    <row r="17" spans="1:14" s="10" customFormat="1" ht="180" customHeight="1">
      <c r="A17" s="103"/>
      <c r="B17" s="107"/>
      <c r="C17" s="107"/>
      <c r="D17" s="22" t="s">
        <v>84</v>
      </c>
      <c r="E17" s="22" t="s">
        <v>61</v>
      </c>
      <c r="F17" s="22" t="s">
        <v>62</v>
      </c>
      <c r="G17" s="23">
        <v>42003</v>
      </c>
      <c r="H17" s="96"/>
      <c r="I17" s="22" t="s">
        <v>65</v>
      </c>
      <c r="J17" s="22" t="s">
        <v>79</v>
      </c>
      <c r="K17" s="24"/>
      <c r="L17" s="22"/>
      <c r="M17" s="22"/>
      <c r="N17" s="22"/>
    </row>
    <row r="18" spans="1:14" s="10" customFormat="1" ht="75" customHeight="1">
      <c r="A18" s="103"/>
      <c r="B18" s="107"/>
      <c r="C18" s="107"/>
      <c r="D18" s="22" t="s">
        <v>100</v>
      </c>
      <c r="E18" s="22" t="s">
        <v>99</v>
      </c>
      <c r="F18" s="22" t="s">
        <v>63</v>
      </c>
      <c r="G18" s="23">
        <v>42003</v>
      </c>
      <c r="H18" s="96"/>
      <c r="I18" s="22" t="s">
        <v>65</v>
      </c>
      <c r="J18" s="22" t="s">
        <v>75</v>
      </c>
      <c r="K18" s="24"/>
      <c r="L18" s="22"/>
      <c r="M18" s="22"/>
      <c r="N18" s="22"/>
    </row>
    <row r="19" spans="1:14" s="10" customFormat="1" ht="80.25" customHeight="1">
      <c r="A19" s="103"/>
      <c r="B19" s="107"/>
      <c r="C19" s="107"/>
      <c r="D19" s="22" t="s">
        <v>85</v>
      </c>
      <c r="E19" s="22" t="s">
        <v>89</v>
      </c>
      <c r="F19" s="22" t="s">
        <v>64</v>
      </c>
      <c r="G19" s="23">
        <v>42003</v>
      </c>
      <c r="H19" s="96"/>
      <c r="I19" s="22" t="s">
        <v>65</v>
      </c>
      <c r="J19" s="22" t="s">
        <v>78</v>
      </c>
      <c r="K19" s="24"/>
      <c r="L19" s="22"/>
      <c r="M19" s="24"/>
      <c r="N19" s="24"/>
    </row>
    <row r="20" spans="1:14" s="10" customFormat="1" ht="68.25" customHeight="1">
      <c r="A20" s="103"/>
      <c r="B20" s="107"/>
      <c r="C20" s="107"/>
      <c r="D20" s="25" t="s">
        <v>87</v>
      </c>
      <c r="E20" s="25" t="s">
        <v>88</v>
      </c>
      <c r="F20" s="25" t="s">
        <v>70</v>
      </c>
      <c r="G20" s="23">
        <v>42003</v>
      </c>
      <c r="H20" s="96"/>
      <c r="I20" s="22" t="s">
        <v>52</v>
      </c>
      <c r="J20" s="22" t="s">
        <v>75</v>
      </c>
      <c r="K20" s="25"/>
      <c r="L20" s="25"/>
      <c r="M20" s="25"/>
      <c r="N20" s="25"/>
    </row>
    <row r="21" spans="1:14" s="10" customFormat="1" ht="117.75" customHeight="1">
      <c r="A21" s="103"/>
      <c r="B21" s="107"/>
      <c r="C21" s="107"/>
      <c r="D21" s="22" t="s">
        <v>49</v>
      </c>
      <c r="E21" s="22" t="s">
        <v>106</v>
      </c>
      <c r="F21" s="22" t="s">
        <v>105</v>
      </c>
      <c r="G21" s="23">
        <v>42003</v>
      </c>
      <c r="H21" s="96"/>
      <c r="I21" s="22" t="s">
        <v>71</v>
      </c>
      <c r="J21" s="22" t="s">
        <v>105</v>
      </c>
      <c r="K21" s="24"/>
      <c r="L21" s="22"/>
      <c r="M21" s="22"/>
      <c r="N21" s="22"/>
    </row>
    <row r="22" spans="1:14" s="10" customFormat="1" ht="46.5" customHeight="1">
      <c r="A22" s="103"/>
      <c r="B22" s="107"/>
      <c r="C22" s="107"/>
      <c r="D22" s="22" t="s">
        <v>102</v>
      </c>
      <c r="E22" s="22" t="s">
        <v>103</v>
      </c>
      <c r="F22" s="22" t="s">
        <v>104</v>
      </c>
      <c r="G22" s="23">
        <v>41974</v>
      </c>
      <c r="H22" s="96"/>
      <c r="I22" s="22" t="s">
        <v>71</v>
      </c>
      <c r="J22" s="22" t="s">
        <v>107</v>
      </c>
      <c r="K22" s="24"/>
      <c r="L22" s="22"/>
      <c r="M22" s="22"/>
      <c r="N22" s="22"/>
    </row>
    <row r="23" spans="1:14" s="10" customFormat="1" ht="120">
      <c r="A23" s="22" t="s">
        <v>16</v>
      </c>
      <c r="B23" s="108"/>
      <c r="C23" s="108"/>
      <c r="D23" s="22" t="s">
        <v>86</v>
      </c>
      <c r="E23" s="22" t="s">
        <v>58</v>
      </c>
      <c r="F23" s="22" t="s">
        <v>54</v>
      </c>
      <c r="G23" s="23">
        <v>42003</v>
      </c>
      <c r="H23" s="97"/>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105" t="s">
        <v>52</v>
      </c>
      <c r="C29" s="105"/>
      <c r="D29" s="105"/>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99" t="s">
        <v>10</v>
      </c>
      <c r="B1" s="99"/>
      <c r="C1" s="99"/>
      <c r="D1" s="99"/>
      <c r="E1" s="99"/>
      <c r="F1" s="99"/>
      <c r="G1" s="99"/>
      <c r="H1" s="99"/>
      <c r="I1" s="99"/>
      <c r="J1" s="99"/>
      <c r="K1" s="99"/>
      <c r="L1" s="99"/>
      <c r="M1" s="99"/>
      <c r="N1" s="99"/>
    </row>
    <row r="2" spans="1:14" ht="35.25" customHeight="1">
      <c r="A2" s="16" t="s">
        <v>3</v>
      </c>
      <c r="B2" s="103" t="s">
        <v>0</v>
      </c>
      <c r="C2" s="103"/>
      <c r="D2" s="103"/>
      <c r="E2" s="103"/>
      <c r="F2" s="103"/>
      <c r="G2" s="103"/>
      <c r="H2" s="103"/>
      <c r="I2" s="103"/>
      <c r="J2" s="103"/>
      <c r="K2" s="103"/>
      <c r="L2" s="103"/>
      <c r="M2" s="103"/>
      <c r="N2" s="103"/>
    </row>
    <row r="3" spans="1:14" ht="35.25" customHeight="1">
      <c r="A3" s="16" t="s">
        <v>4</v>
      </c>
      <c r="B3" s="103" t="s">
        <v>1</v>
      </c>
      <c r="C3" s="103"/>
      <c r="D3" s="103"/>
      <c r="E3" s="103"/>
      <c r="F3" s="103"/>
      <c r="G3" s="103"/>
      <c r="H3" s="103"/>
      <c r="I3" s="103"/>
      <c r="J3" s="103"/>
      <c r="K3" s="103"/>
      <c r="L3" s="103"/>
      <c r="M3" s="103"/>
      <c r="N3" s="103"/>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214</v>
      </c>
    </row>
    <row r="6" spans="1:14" s="3" customFormat="1" ht="191.25" customHeight="1">
      <c r="A6" s="16" t="s">
        <v>8</v>
      </c>
      <c r="B6" s="103" t="s">
        <v>200</v>
      </c>
      <c r="C6" s="103"/>
      <c r="D6" s="103"/>
      <c r="E6" s="103"/>
      <c r="F6" s="103"/>
      <c r="G6" s="103"/>
      <c r="H6" s="103" t="s">
        <v>201</v>
      </c>
      <c r="I6" s="103"/>
      <c r="J6" s="104"/>
      <c r="K6" s="104"/>
      <c r="L6" s="104"/>
      <c r="M6" s="104"/>
      <c r="N6" s="104"/>
    </row>
    <row r="7" spans="1:14" s="2" customFormat="1" ht="24" customHeight="1">
      <c r="A7" s="98" t="s">
        <v>190</v>
      </c>
      <c r="B7" s="98" t="s">
        <v>191</v>
      </c>
      <c r="C7" s="98" t="s">
        <v>192</v>
      </c>
      <c r="D7" s="98" t="s">
        <v>12</v>
      </c>
      <c r="E7" s="98" t="s">
        <v>13</v>
      </c>
      <c r="F7" s="98" t="s">
        <v>2</v>
      </c>
      <c r="G7" s="98" t="s">
        <v>9</v>
      </c>
      <c r="H7" s="98" t="s">
        <v>193</v>
      </c>
      <c r="I7" s="98" t="s">
        <v>7</v>
      </c>
      <c r="J7" s="98" t="s">
        <v>108</v>
      </c>
      <c r="K7" s="98" t="s">
        <v>212</v>
      </c>
      <c r="L7" s="98"/>
      <c r="M7" s="98" t="s">
        <v>213</v>
      </c>
      <c r="N7" s="98"/>
    </row>
    <row r="8" spans="1:14" ht="15.75">
      <c r="A8" s="98"/>
      <c r="B8" s="98"/>
      <c r="C8" s="98"/>
      <c r="D8" s="98"/>
      <c r="E8" s="98"/>
      <c r="F8" s="98"/>
      <c r="G8" s="98"/>
      <c r="H8" s="98"/>
      <c r="I8" s="98"/>
      <c r="J8" s="98"/>
      <c r="K8" s="20" t="s">
        <v>14</v>
      </c>
      <c r="L8" s="41" t="s">
        <v>215</v>
      </c>
      <c r="M8" s="20" t="s">
        <v>14</v>
      </c>
      <c r="N8" s="41" t="s">
        <v>215</v>
      </c>
    </row>
    <row r="9" spans="1:14" ht="58.5" customHeight="1">
      <c r="A9" s="103" t="s">
        <v>109</v>
      </c>
      <c r="B9" s="103" t="s">
        <v>110</v>
      </c>
      <c r="C9" s="104" t="s">
        <v>111</v>
      </c>
      <c r="D9" s="27" t="s">
        <v>112</v>
      </c>
      <c r="E9" s="27" t="s">
        <v>113</v>
      </c>
      <c r="F9" s="27" t="s">
        <v>114</v>
      </c>
      <c r="G9" s="39" t="s">
        <v>116</v>
      </c>
      <c r="H9" s="16" t="s">
        <v>117</v>
      </c>
      <c r="I9" s="16" t="s">
        <v>118</v>
      </c>
      <c r="J9" s="27" t="s">
        <v>115</v>
      </c>
      <c r="K9" s="16"/>
      <c r="L9" s="16"/>
      <c r="M9" s="16"/>
      <c r="N9" s="16"/>
    </row>
    <row r="10" spans="1:14" ht="66" customHeight="1">
      <c r="A10" s="103"/>
      <c r="B10" s="103"/>
      <c r="C10" s="104"/>
      <c r="D10" s="27" t="s">
        <v>119</v>
      </c>
      <c r="E10" s="27" t="s">
        <v>120</v>
      </c>
      <c r="F10" s="27" t="s">
        <v>121</v>
      </c>
      <c r="G10" s="39" t="s">
        <v>116</v>
      </c>
      <c r="H10" s="16" t="s">
        <v>117</v>
      </c>
      <c r="I10" s="16" t="s">
        <v>123</v>
      </c>
      <c r="J10" s="27" t="s">
        <v>122</v>
      </c>
      <c r="K10" s="16"/>
      <c r="L10" s="16"/>
      <c r="M10" s="16"/>
      <c r="N10" s="16"/>
    </row>
    <row r="11" spans="1:14" ht="99" customHeight="1">
      <c r="A11" s="103"/>
      <c r="B11" s="103"/>
      <c r="C11" s="104"/>
      <c r="D11" s="28" t="s">
        <v>124</v>
      </c>
      <c r="E11" s="38" t="s">
        <v>194</v>
      </c>
      <c r="F11" s="27" t="s">
        <v>195</v>
      </c>
      <c r="G11" s="39" t="s">
        <v>116</v>
      </c>
      <c r="H11" s="16" t="s">
        <v>117</v>
      </c>
      <c r="I11" s="27" t="s">
        <v>126</v>
      </c>
      <c r="J11" s="27" t="s">
        <v>125</v>
      </c>
      <c r="K11" s="30"/>
      <c r="L11" s="16"/>
      <c r="M11" s="16"/>
      <c r="N11" s="16"/>
    </row>
    <row r="12" spans="1:14" ht="89.25" customHeight="1">
      <c r="A12" s="103"/>
      <c r="B12" s="103"/>
      <c r="C12" s="104"/>
      <c r="D12" s="28" t="s">
        <v>127</v>
      </c>
      <c r="E12" s="27" t="s">
        <v>128</v>
      </c>
      <c r="F12" s="27" t="s">
        <v>129</v>
      </c>
      <c r="G12" s="39" t="s">
        <v>116</v>
      </c>
      <c r="H12" s="16" t="s">
        <v>211</v>
      </c>
      <c r="I12" s="27" t="s">
        <v>131</v>
      </c>
      <c r="J12" s="27" t="s">
        <v>130</v>
      </c>
      <c r="K12" s="30"/>
      <c r="L12" s="16"/>
      <c r="M12" s="16"/>
      <c r="N12" s="16"/>
    </row>
    <row r="13" spans="1:14" ht="36.75" customHeight="1">
      <c r="A13" s="103"/>
      <c r="B13" s="103"/>
      <c r="C13" s="104"/>
      <c r="D13" s="109" t="s">
        <v>132</v>
      </c>
      <c r="E13" s="27" t="s">
        <v>133</v>
      </c>
      <c r="F13" s="27" t="s">
        <v>134</v>
      </c>
      <c r="G13" s="39" t="s">
        <v>116</v>
      </c>
      <c r="H13" s="16" t="s">
        <v>117</v>
      </c>
      <c r="I13" s="27" t="s">
        <v>135</v>
      </c>
      <c r="J13" s="27" t="s">
        <v>130</v>
      </c>
      <c r="K13" s="30"/>
      <c r="L13" s="16"/>
      <c r="M13" s="16"/>
      <c r="N13" s="16"/>
    </row>
    <row r="14" spans="1:14" ht="39" customHeight="1">
      <c r="A14" s="103"/>
      <c r="B14" s="103"/>
      <c r="C14" s="104"/>
      <c r="D14" s="109"/>
      <c r="E14" s="27" t="s">
        <v>136</v>
      </c>
      <c r="F14" s="27" t="s">
        <v>137</v>
      </c>
      <c r="G14" s="39" t="s">
        <v>116</v>
      </c>
      <c r="H14" s="31" t="s">
        <v>139</v>
      </c>
      <c r="I14" s="27" t="s">
        <v>135</v>
      </c>
      <c r="J14" s="27" t="s">
        <v>138</v>
      </c>
      <c r="K14" s="30"/>
      <c r="L14" s="16"/>
      <c r="M14" s="16"/>
      <c r="N14" s="16"/>
    </row>
    <row r="15" spans="1:14" ht="86.25" customHeight="1">
      <c r="A15" s="103"/>
      <c r="B15" s="103"/>
      <c r="C15" s="104"/>
      <c r="D15" s="28" t="s">
        <v>140</v>
      </c>
      <c r="E15" s="27" t="s">
        <v>141</v>
      </c>
      <c r="F15" s="27" t="s">
        <v>142</v>
      </c>
      <c r="G15" s="39" t="s">
        <v>116</v>
      </c>
      <c r="H15" s="16" t="s">
        <v>211</v>
      </c>
      <c r="I15" s="27" t="s">
        <v>144</v>
      </c>
      <c r="J15" s="27" t="s">
        <v>143</v>
      </c>
      <c r="K15" s="30"/>
      <c r="L15" s="16"/>
      <c r="M15" s="16"/>
      <c r="N15" s="16"/>
    </row>
    <row r="16" spans="1:14" ht="66" customHeight="1">
      <c r="A16" s="103"/>
      <c r="B16" s="103"/>
      <c r="C16" s="104"/>
      <c r="D16" s="28" t="s">
        <v>145</v>
      </c>
      <c r="E16" s="27" t="s">
        <v>146</v>
      </c>
      <c r="F16" s="27" t="s">
        <v>147</v>
      </c>
      <c r="G16" s="39" t="s">
        <v>116</v>
      </c>
      <c r="H16" s="16" t="s">
        <v>117</v>
      </c>
      <c r="I16" s="27" t="s">
        <v>123</v>
      </c>
      <c r="J16" s="27" t="s">
        <v>148</v>
      </c>
      <c r="K16" s="30"/>
      <c r="L16" s="16"/>
      <c r="M16" s="16"/>
      <c r="N16" s="16"/>
    </row>
    <row r="17" spans="1:14" ht="66" customHeight="1">
      <c r="A17" s="103"/>
      <c r="B17" s="103"/>
      <c r="C17" s="104"/>
      <c r="D17" s="28" t="s">
        <v>149</v>
      </c>
      <c r="E17" s="27" t="s">
        <v>150</v>
      </c>
      <c r="F17" s="27" t="s">
        <v>151</v>
      </c>
      <c r="G17" s="39" t="s">
        <v>116</v>
      </c>
      <c r="H17" s="16" t="s">
        <v>117</v>
      </c>
      <c r="I17" s="27" t="s">
        <v>123</v>
      </c>
      <c r="J17" s="27" t="s">
        <v>152</v>
      </c>
      <c r="K17" s="30"/>
      <c r="L17" s="16"/>
      <c r="M17" s="16"/>
      <c r="N17" s="16"/>
    </row>
    <row r="18" spans="1:14" ht="171" customHeight="1">
      <c r="A18" s="103"/>
      <c r="B18" s="103"/>
      <c r="C18" s="104"/>
      <c r="D18" s="32" t="s">
        <v>153</v>
      </c>
      <c r="E18" s="33" t="s">
        <v>196</v>
      </c>
      <c r="F18" s="33" t="s">
        <v>154</v>
      </c>
      <c r="G18" s="16" t="s">
        <v>197</v>
      </c>
      <c r="H18" s="16" t="s">
        <v>211</v>
      </c>
      <c r="I18" s="35" t="s">
        <v>123</v>
      </c>
      <c r="J18" s="34" t="s">
        <v>155</v>
      </c>
      <c r="K18" s="30"/>
      <c r="L18" s="16"/>
      <c r="M18" s="16"/>
      <c r="N18" s="16"/>
    </row>
    <row r="19" spans="1:14" ht="90" customHeight="1">
      <c r="A19" s="103" t="s">
        <v>19</v>
      </c>
      <c r="B19" s="103"/>
      <c r="C19" s="104"/>
      <c r="D19" s="36" t="s">
        <v>156</v>
      </c>
      <c r="E19" s="16" t="s">
        <v>157</v>
      </c>
      <c r="F19" s="16" t="s">
        <v>158</v>
      </c>
      <c r="G19" s="39" t="s">
        <v>116</v>
      </c>
      <c r="H19" s="16" t="s">
        <v>117</v>
      </c>
      <c r="I19" s="35"/>
      <c r="J19" s="16" t="s">
        <v>159</v>
      </c>
      <c r="K19" s="30"/>
      <c r="L19" s="16"/>
      <c r="M19" s="16"/>
      <c r="N19" s="16"/>
    </row>
    <row r="20" spans="1:14" ht="87" customHeight="1">
      <c r="A20" s="103"/>
      <c r="B20" s="103"/>
      <c r="C20" s="104"/>
      <c r="D20" s="37" t="s">
        <v>160</v>
      </c>
      <c r="E20" s="37" t="s">
        <v>161</v>
      </c>
      <c r="F20" s="37" t="s">
        <v>162</v>
      </c>
      <c r="G20" s="39" t="s">
        <v>116</v>
      </c>
      <c r="H20" s="37" t="s">
        <v>117</v>
      </c>
      <c r="I20" s="16" t="s">
        <v>123</v>
      </c>
      <c r="J20" s="37" t="s">
        <v>163</v>
      </c>
      <c r="K20" s="29"/>
      <c r="L20" s="16"/>
      <c r="M20" s="16"/>
      <c r="N20" s="16"/>
    </row>
    <row r="21" spans="1:14" ht="95.25" customHeight="1">
      <c r="A21" s="103"/>
      <c r="B21" s="103"/>
      <c r="C21" s="104"/>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105" t="s">
        <v>203</v>
      </c>
      <c r="C27" s="105"/>
      <c r="D27" s="105"/>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99" t="s">
        <v>10</v>
      </c>
      <c r="B1" s="99"/>
      <c r="C1" s="99"/>
      <c r="D1" s="99"/>
      <c r="E1" s="99"/>
      <c r="F1" s="99"/>
      <c r="G1" s="99"/>
      <c r="H1" s="99"/>
      <c r="I1" s="99"/>
      <c r="J1" s="99"/>
      <c r="K1" s="99"/>
      <c r="L1" s="99"/>
      <c r="M1" s="99"/>
      <c r="N1" s="99"/>
    </row>
    <row r="2" spans="1:14" ht="32.25" customHeight="1">
      <c r="A2" s="19" t="s">
        <v>3</v>
      </c>
      <c r="B2" s="103" t="s">
        <v>0</v>
      </c>
      <c r="C2" s="103"/>
      <c r="D2" s="103"/>
      <c r="E2" s="103"/>
      <c r="F2" s="103"/>
      <c r="G2" s="103"/>
      <c r="H2" s="103"/>
      <c r="I2" s="103"/>
      <c r="J2" s="103"/>
      <c r="K2" s="103"/>
      <c r="L2" s="103"/>
      <c r="M2" s="103"/>
      <c r="N2" s="103"/>
    </row>
    <row r="3" spans="1:14" ht="32.25" customHeight="1">
      <c r="A3" s="19" t="s">
        <v>4</v>
      </c>
      <c r="B3" s="103" t="s">
        <v>1</v>
      </c>
      <c r="C3" s="103"/>
      <c r="D3" s="103"/>
      <c r="E3" s="103"/>
      <c r="F3" s="103"/>
      <c r="G3" s="103"/>
      <c r="H3" s="103"/>
      <c r="I3" s="103"/>
      <c r="J3" s="103"/>
      <c r="K3" s="103"/>
      <c r="L3" s="103"/>
      <c r="M3" s="103"/>
      <c r="N3" s="103"/>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214</v>
      </c>
    </row>
    <row r="6" spans="1:14" s="3" customFormat="1" ht="211.5" customHeight="1">
      <c r="A6" s="19" t="s">
        <v>8</v>
      </c>
      <c r="B6" s="103" t="s">
        <v>200</v>
      </c>
      <c r="C6" s="103"/>
      <c r="D6" s="103"/>
      <c r="E6" s="103"/>
      <c r="F6" s="103"/>
      <c r="G6" s="103"/>
      <c r="H6" s="103" t="s">
        <v>201</v>
      </c>
      <c r="I6" s="103"/>
      <c r="J6" s="104"/>
      <c r="K6" s="104"/>
      <c r="L6" s="104"/>
      <c r="M6" s="104"/>
      <c r="N6" s="104"/>
    </row>
    <row r="7" spans="1:14" s="2" customFormat="1" ht="24" customHeight="1">
      <c r="A7" s="98" t="s">
        <v>190</v>
      </c>
      <c r="B7" s="98" t="s">
        <v>191</v>
      </c>
      <c r="C7" s="98" t="s">
        <v>192</v>
      </c>
      <c r="D7" s="98" t="s">
        <v>12</v>
      </c>
      <c r="E7" s="98" t="s">
        <v>13</v>
      </c>
      <c r="F7" s="98" t="s">
        <v>2</v>
      </c>
      <c r="G7" s="98" t="s">
        <v>9</v>
      </c>
      <c r="H7" s="98" t="s">
        <v>193</v>
      </c>
      <c r="I7" s="98" t="s">
        <v>7</v>
      </c>
      <c r="J7" s="98" t="s">
        <v>72</v>
      </c>
      <c r="K7" s="98" t="s">
        <v>212</v>
      </c>
      <c r="L7" s="98"/>
      <c r="M7" s="98" t="s">
        <v>213</v>
      </c>
      <c r="N7" s="98"/>
    </row>
    <row r="8" spans="1:14" ht="31.5">
      <c r="A8" s="98"/>
      <c r="B8" s="98"/>
      <c r="C8" s="98"/>
      <c r="D8" s="98"/>
      <c r="E8" s="98"/>
      <c r="F8" s="98"/>
      <c r="G8" s="98"/>
      <c r="H8" s="98"/>
      <c r="I8" s="98"/>
      <c r="J8" s="98"/>
      <c r="K8" s="20" t="s">
        <v>14</v>
      </c>
      <c r="L8" s="41" t="s">
        <v>215</v>
      </c>
      <c r="M8" s="20" t="s">
        <v>14</v>
      </c>
      <c r="N8" s="41" t="s">
        <v>215</v>
      </c>
    </row>
    <row r="9" spans="1:14" ht="101.25" customHeight="1">
      <c r="A9" s="95" t="s">
        <v>15</v>
      </c>
      <c r="B9" s="95" t="s">
        <v>28</v>
      </c>
      <c r="C9" s="95" t="s">
        <v>37</v>
      </c>
      <c r="D9" s="103" t="s">
        <v>168</v>
      </c>
      <c r="E9" s="19" t="s">
        <v>169</v>
      </c>
      <c r="F9" s="19" t="s">
        <v>170</v>
      </c>
      <c r="G9" s="21">
        <v>41974</v>
      </c>
      <c r="H9" s="110" t="s">
        <v>51</v>
      </c>
      <c r="I9" s="19" t="s">
        <v>172</v>
      </c>
      <c r="J9" s="19" t="s">
        <v>171</v>
      </c>
      <c r="K9" s="19"/>
      <c r="L9" s="19"/>
      <c r="M9" s="19"/>
      <c r="N9" s="19"/>
    </row>
    <row r="10" spans="1:14" ht="82.5" customHeight="1">
      <c r="A10" s="96"/>
      <c r="B10" s="96"/>
      <c r="C10" s="96"/>
      <c r="D10" s="103"/>
      <c r="E10" s="19" t="s">
        <v>173</v>
      </c>
      <c r="F10" s="19" t="s">
        <v>174</v>
      </c>
      <c r="G10" s="21">
        <v>41974</v>
      </c>
      <c r="H10" s="111"/>
      <c r="I10" s="19" t="s">
        <v>172</v>
      </c>
      <c r="J10" s="19" t="s">
        <v>175</v>
      </c>
      <c r="K10" s="19"/>
      <c r="L10" s="19"/>
      <c r="M10" s="19"/>
      <c r="N10" s="19"/>
    </row>
    <row r="11" spans="1:14" ht="95.25" customHeight="1">
      <c r="A11" s="96"/>
      <c r="B11" s="96"/>
      <c r="C11" s="96"/>
      <c r="D11" s="19" t="s">
        <v>176</v>
      </c>
      <c r="E11" s="19" t="s">
        <v>177</v>
      </c>
      <c r="F11" s="19" t="s">
        <v>178</v>
      </c>
      <c r="G11" s="21">
        <v>41974</v>
      </c>
      <c r="H11" s="111"/>
      <c r="I11" s="19" t="s">
        <v>172</v>
      </c>
      <c r="J11" s="19" t="s">
        <v>179</v>
      </c>
      <c r="K11" s="19"/>
      <c r="L11" s="19"/>
      <c r="M11" s="19"/>
      <c r="N11" s="19"/>
    </row>
    <row r="12" spans="1:14" ht="68.25" customHeight="1">
      <c r="A12" s="96"/>
      <c r="B12" s="96"/>
      <c r="C12" s="96"/>
      <c r="D12" s="19" t="s">
        <v>180</v>
      </c>
      <c r="E12" s="19" t="s">
        <v>181</v>
      </c>
      <c r="F12" s="19" t="s">
        <v>182</v>
      </c>
      <c r="G12" s="21">
        <v>41974</v>
      </c>
      <c r="H12" s="111"/>
      <c r="I12" s="19" t="s">
        <v>172</v>
      </c>
      <c r="J12" s="19" t="s">
        <v>183</v>
      </c>
      <c r="K12" s="19"/>
      <c r="L12" s="19"/>
      <c r="M12" s="19"/>
      <c r="N12" s="19"/>
    </row>
    <row r="13" spans="1:14" ht="68.25" customHeight="1">
      <c r="A13" s="97"/>
      <c r="B13" s="97"/>
      <c r="C13" s="97"/>
      <c r="D13" s="19" t="s">
        <v>184</v>
      </c>
      <c r="E13" s="19" t="s">
        <v>185</v>
      </c>
      <c r="F13" s="19" t="s">
        <v>186</v>
      </c>
      <c r="G13" s="21">
        <v>41974</v>
      </c>
      <c r="H13" s="112"/>
      <c r="I13" s="19" t="s">
        <v>172</v>
      </c>
      <c r="J13" s="19" t="s">
        <v>187</v>
      </c>
      <c r="K13" s="19"/>
      <c r="L13" s="19"/>
      <c r="M13" s="19"/>
      <c r="N13" s="19"/>
    </row>
    <row r="19" spans="1:4" ht="18">
      <c r="A19" s="15" t="s">
        <v>11</v>
      </c>
      <c r="B19" s="40"/>
      <c r="C19" s="40"/>
      <c r="D19" s="40"/>
    </row>
    <row r="20" spans="1:4" ht="25.5" customHeight="1">
      <c r="A20" s="15"/>
      <c r="B20" s="105" t="s">
        <v>202</v>
      </c>
      <c r="C20" s="105"/>
      <c r="D20" s="105"/>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99" t="s">
        <v>10</v>
      </c>
      <c r="B1" s="99"/>
      <c r="C1" s="99"/>
      <c r="D1" s="99"/>
      <c r="E1" s="99"/>
      <c r="F1" s="99"/>
      <c r="G1" s="99"/>
      <c r="H1" s="99"/>
      <c r="I1" s="99"/>
      <c r="J1" s="99"/>
      <c r="K1" s="99"/>
      <c r="L1" s="99"/>
      <c r="M1" s="99"/>
      <c r="N1" s="99"/>
    </row>
    <row r="2" spans="1:14" ht="32.25" customHeight="1">
      <c r="A2" s="44" t="s">
        <v>3</v>
      </c>
      <c r="B2" s="103" t="s">
        <v>0</v>
      </c>
      <c r="C2" s="103"/>
      <c r="D2" s="103"/>
      <c r="E2" s="103"/>
      <c r="F2" s="103"/>
      <c r="G2" s="103"/>
      <c r="H2" s="103"/>
      <c r="I2" s="103"/>
      <c r="J2" s="103"/>
      <c r="K2" s="103"/>
      <c r="L2" s="103"/>
      <c r="M2" s="103"/>
      <c r="N2" s="103"/>
    </row>
    <row r="3" spans="1:14" ht="32.25" customHeight="1">
      <c r="A3" s="44" t="s">
        <v>4</v>
      </c>
      <c r="B3" s="103" t="s">
        <v>1</v>
      </c>
      <c r="C3" s="103"/>
      <c r="D3" s="103"/>
      <c r="E3" s="103"/>
      <c r="F3" s="103"/>
      <c r="G3" s="103"/>
      <c r="H3" s="103"/>
      <c r="I3" s="103"/>
      <c r="J3" s="103"/>
      <c r="K3" s="103"/>
      <c r="L3" s="103"/>
      <c r="M3" s="103"/>
      <c r="N3" s="103"/>
    </row>
    <row r="4" spans="1:14" s="3" customFormat="1" ht="36.75" customHeight="1">
      <c r="A4" s="17" t="s">
        <v>5</v>
      </c>
      <c r="B4" s="18" t="s">
        <v>199</v>
      </c>
      <c r="C4" s="14"/>
      <c r="D4" s="5"/>
      <c r="E4" s="5"/>
      <c r="F4" s="5"/>
      <c r="G4" s="5"/>
      <c r="H4" s="5"/>
      <c r="I4" s="5"/>
      <c r="J4" s="5"/>
      <c r="K4" s="5"/>
      <c r="L4" s="5"/>
      <c r="M4" s="5"/>
      <c r="N4" s="6" t="s">
        <v>214</v>
      </c>
    </row>
    <row r="5" spans="1:14" s="3" customFormat="1" ht="193.5" customHeight="1">
      <c r="A5" s="44" t="s">
        <v>8</v>
      </c>
      <c r="B5" s="103" t="s">
        <v>200</v>
      </c>
      <c r="C5" s="103"/>
      <c r="D5" s="103"/>
      <c r="E5" s="103"/>
      <c r="F5" s="103"/>
      <c r="G5" s="103"/>
      <c r="H5" s="103" t="s">
        <v>201</v>
      </c>
      <c r="I5" s="103"/>
      <c r="J5" s="104"/>
      <c r="K5" s="104"/>
      <c r="L5" s="104"/>
      <c r="M5" s="104"/>
      <c r="N5" s="104"/>
    </row>
    <row r="6" spans="1:14" s="2" customFormat="1" ht="24" customHeight="1">
      <c r="A6" s="98" t="s">
        <v>190</v>
      </c>
      <c r="B6" s="98" t="s">
        <v>191</v>
      </c>
      <c r="C6" s="98" t="s">
        <v>192</v>
      </c>
      <c r="D6" s="98" t="s">
        <v>12</v>
      </c>
      <c r="E6" s="98" t="s">
        <v>13</v>
      </c>
      <c r="F6" s="98" t="s">
        <v>2</v>
      </c>
      <c r="G6" s="98" t="s">
        <v>9</v>
      </c>
      <c r="H6" s="98" t="s">
        <v>193</v>
      </c>
      <c r="I6" s="98" t="s">
        <v>7</v>
      </c>
      <c r="J6" s="98" t="s">
        <v>72</v>
      </c>
      <c r="K6" s="98" t="s">
        <v>216</v>
      </c>
      <c r="L6" s="98"/>
      <c r="M6" s="98" t="s">
        <v>213</v>
      </c>
      <c r="N6" s="98"/>
    </row>
    <row r="7" spans="1:14" ht="45.75" customHeight="1">
      <c r="A7" s="98"/>
      <c r="B7" s="98"/>
      <c r="C7" s="98"/>
      <c r="D7" s="98"/>
      <c r="E7" s="98"/>
      <c r="F7" s="98"/>
      <c r="G7" s="98"/>
      <c r="H7" s="98"/>
      <c r="I7" s="98"/>
      <c r="J7" s="98"/>
      <c r="K7" s="43" t="s">
        <v>14</v>
      </c>
      <c r="L7" s="43" t="s">
        <v>215</v>
      </c>
      <c r="M7" s="43" t="s">
        <v>14</v>
      </c>
      <c r="N7" s="43" t="s">
        <v>215</v>
      </c>
    </row>
    <row r="8" spans="1:14" ht="78" customHeight="1">
      <c r="A8" s="95" t="s">
        <v>15</v>
      </c>
      <c r="B8" s="95" t="s">
        <v>28</v>
      </c>
      <c r="C8" s="95" t="s">
        <v>37</v>
      </c>
      <c r="D8" s="103" t="s">
        <v>168</v>
      </c>
      <c r="E8" s="44" t="s">
        <v>169</v>
      </c>
      <c r="F8" s="44" t="s">
        <v>170</v>
      </c>
      <c r="G8" s="21">
        <v>41974</v>
      </c>
      <c r="H8" s="110" t="s">
        <v>51</v>
      </c>
      <c r="I8" s="44" t="s">
        <v>172</v>
      </c>
      <c r="J8" s="44" t="s">
        <v>171</v>
      </c>
      <c r="K8" s="45" t="s">
        <v>217</v>
      </c>
      <c r="L8" s="42">
        <f>164/160</f>
        <v>1.0249999999999999</v>
      </c>
      <c r="M8" s="44"/>
      <c r="N8" s="44"/>
    </row>
    <row r="9" spans="1:14" ht="48" customHeight="1">
      <c r="A9" s="96"/>
      <c r="B9" s="96"/>
      <c r="C9" s="96"/>
      <c r="D9" s="103"/>
      <c r="E9" s="44" t="s">
        <v>173</v>
      </c>
      <c r="F9" s="44" t="s">
        <v>174</v>
      </c>
      <c r="G9" s="21">
        <v>41974</v>
      </c>
      <c r="H9" s="111"/>
      <c r="I9" s="44" t="s">
        <v>172</v>
      </c>
      <c r="J9" s="44" t="s">
        <v>175</v>
      </c>
      <c r="K9" s="46" t="s">
        <v>218</v>
      </c>
      <c r="L9" s="42">
        <f>85135000/70000000</f>
        <v>1.2162142857142857</v>
      </c>
      <c r="M9" s="44"/>
      <c r="N9" s="44"/>
    </row>
    <row r="10" spans="1:14" ht="72.75" customHeight="1">
      <c r="A10" s="96"/>
      <c r="B10" s="96"/>
      <c r="C10" s="96"/>
      <c r="D10" s="44" t="s">
        <v>176</v>
      </c>
      <c r="E10" s="44" t="s">
        <v>177</v>
      </c>
      <c r="F10" s="44" t="s">
        <v>178</v>
      </c>
      <c r="G10" s="21">
        <v>41974</v>
      </c>
      <c r="H10" s="111"/>
      <c r="I10" s="44" t="s">
        <v>172</v>
      </c>
      <c r="J10" s="44" t="s">
        <v>179</v>
      </c>
      <c r="K10" s="45" t="s">
        <v>219</v>
      </c>
      <c r="L10" s="42">
        <f>79/60</f>
        <v>1.3166666666666667</v>
      </c>
      <c r="M10" s="44"/>
      <c r="N10" s="44"/>
    </row>
    <row r="11" spans="1:14" ht="125.25" customHeight="1">
      <c r="A11" s="96"/>
      <c r="B11" s="96"/>
      <c r="C11" s="96"/>
      <c r="D11" s="44" t="s">
        <v>180</v>
      </c>
      <c r="E11" s="44" t="s">
        <v>223</v>
      </c>
      <c r="F11" s="44" t="s">
        <v>182</v>
      </c>
      <c r="G11" s="21">
        <v>41974</v>
      </c>
      <c r="H11" s="111"/>
      <c r="I11" s="44" t="s">
        <v>172</v>
      </c>
      <c r="J11" s="44" t="s">
        <v>183</v>
      </c>
      <c r="K11" s="45" t="s">
        <v>222</v>
      </c>
      <c r="L11" s="42">
        <f>10/8</f>
        <v>1.25</v>
      </c>
      <c r="M11" s="44"/>
      <c r="N11" s="44"/>
    </row>
    <row r="12" spans="1:14" ht="92.25" customHeight="1">
      <c r="A12" s="97"/>
      <c r="B12" s="97"/>
      <c r="C12" s="97"/>
      <c r="D12" s="44" t="s">
        <v>184</v>
      </c>
      <c r="E12" s="44" t="s">
        <v>220</v>
      </c>
      <c r="F12" s="44" t="s">
        <v>186</v>
      </c>
      <c r="G12" s="21">
        <v>41974</v>
      </c>
      <c r="H12" s="112"/>
      <c r="I12" s="44" t="s">
        <v>172</v>
      </c>
      <c r="J12" s="44" t="s">
        <v>187</v>
      </c>
      <c r="K12" s="45" t="s">
        <v>221</v>
      </c>
      <c r="L12" s="42">
        <f>1/1</f>
        <v>1</v>
      </c>
      <c r="M12" s="44"/>
      <c r="N12" s="44"/>
    </row>
    <row r="14" spans="1:14">
      <c r="B14" s="113"/>
      <c r="C14" s="113"/>
      <c r="D14" s="113"/>
    </row>
    <row r="15" spans="1:14" ht="18">
      <c r="A15" s="15" t="s">
        <v>11</v>
      </c>
      <c r="B15" s="114"/>
      <c r="C15" s="114"/>
      <c r="D15" s="114"/>
    </row>
    <row r="16" spans="1:14" ht="25.5" customHeight="1">
      <c r="A16" s="15"/>
      <c r="B16" s="105" t="s">
        <v>202</v>
      </c>
      <c r="C16" s="105"/>
      <c r="D16" s="105"/>
    </row>
  </sheetData>
  <sheetProtection selectLockedCells="1" selectUnlockedCells="1"/>
  <mergeCells count="24">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 ref="C6:C7"/>
    <mergeCell ref="D6:D7"/>
    <mergeCell ref="E6:E7"/>
    <mergeCell ref="A1:N1"/>
    <mergeCell ref="B2:N2"/>
    <mergeCell ref="B3:N3"/>
    <mergeCell ref="B5:G5"/>
    <mergeCell ref="H5:N5"/>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dimension ref="A1:AI34"/>
  <sheetViews>
    <sheetView tabSelected="1" view="pageBreakPreview" zoomScale="70" zoomScaleSheetLayoutView="70" zoomScalePageLayoutView="55" workbookViewId="0">
      <selection activeCell="D11" sqref="D11"/>
    </sheetView>
  </sheetViews>
  <sheetFormatPr baseColWidth="10" defaultColWidth="16.85546875" defaultRowHeight="47.25" customHeight="1"/>
  <cols>
    <col min="1" max="1" width="41.85546875" style="48" customWidth="1"/>
    <col min="2" max="2" width="32.140625" style="48" customWidth="1"/>
    <col min="3" max="3" width="31.5703125" style="48" customWidth="1"/>
    <col min="4" max="4" width="39.7109375" style="48" customWidth="1"/>
    <col min="5" max="5" width="31.7109375" style="48" customWidth="1"/>
    <col min="6" max="6" width="36.28515625" style="48" customWidth="1"/>
    <col min="7" max="7" width="23.42578125" style="49" customWidth="1"/>
    <col min="8" max="8" width="23.140625" style="49" customWidth="1"/>
    <col min="9" max="9" width="20.5703125" style="48" customWidth="1"/>
    <col min="10" max="10" width="31.140625" style="48" customWidth="1"/>
    <col min="11" max="11" width="33.85546875" style="48" customWidth="1"/>
    <col min="12" max="12" width="15.7109375" style="48" customWidth="1"/>
    <col min="13" max="16384" width="16.85546875" style="48"/>
  </cols>
  <sheetData>
    <row r="1" spans="1:12" s="57" customFormat="1" ht="73.5" customHeight="1">
      <c r="A1" s="52" t="s">
        <v>262</v>
      </c>
      <c r="B1" s="115" t="s">
        <v>264</v>
      </c>
      <c r="C1" s="115"/>
      <c r="D1" s="115"/>
      <c r="E1" s="115"/>
      <c r="F1" s="115"/>
      <c r="G1" s="115"/>
      <c r="H1" s="115"/>
      <c r="I1" s="115"/>
      <c r="J1" s="53"/>
      <c r="K1" s="58"/>
      <c r="L1" s="58"/>
    </row>
    <row r="2" spans="1:12" s="57" customFormat="1" ht="7.5" customHeight="1">
      <c r="A2" s="54"/>
      <c r="B2" s="54"/>
      <c r="C2" s="54"/>
      <c r="D2" s="54"/>
      <c r="E2" s="54"/>
      <c r="F2" s="54"/>
      <c r="G2" s="54"/>
      <c r="H2" s="64"/>
      <c r="I2" s="54"/>
      <c r="J2" s="54"/>
    </row>
    <row r="3" spans="1:12" s="57" customFormat="1" ht="23.25" customHeight="1">
      <c r="A3" s="85" t="s">
        <v>3</v>
      </c>
      <c r="B3" s="126" t="s">
        <v>263</v>
      </c>
      <c r="C3" s="127"/>
      <c r="D3" s="127"/>
      <c r="E3" s="127"/>
      <c r="F3" s="127"/>
      <c r="G3" s="127"/>
      <c r="H3" s="127"/>
      <c r="I3" s="128"/>
      <c r="J3" s="59"/>
    </row>
    <row r="4" spans="1:12" s="57" customFormat="1" ht="5.0999999999999996" customHeight="1">
      <c r="A4" s="55"/>
      <c r="B4" s="55"/>
      <c r="C4" s="56"/>
      <c r="D4" s="56"/>
      <c r="E4" s="56"/>
      <c r="F4" s="56"/>
      <c r="G4" s="60"/>
      <c r="H4" s="65"/>
      <c r="I4" s="60"/>
      <c r="J4" s="59"/>
    </row>
    <row r="5" spans="1:12" s="57" customFormat="1" ht="33.75" customHeight="1">
      <c r="A5" s="55" t="s">
        <v>4</v>
      </c>
      <c r="B5" s="129" t="s">
        <v>1</v>
      </c>
      <c r="C5" s="130"/>
      <c r="D5" s="130"/>
      <c r="E5" s="130"/>
      <c r="F5" s="130"/>
      <c r="G5" s="130"/>
      <c r="H5" s="130"/>
      <c r="I5" s="131"/>
      <c r="J5" s="59"/>
    </row>
    <row r="6" spans="1:12" s="47" customFormat="1" ht="72.75" customHeight="1">
      <c r="A6" s="61" t="s">
        <v>8</v>
      </c>
      <c r="B6" s="124" t="s">
        <v>209</v>
      </c>
      <c r="C6" s="124"/>
      <c r="D6" s="124"/>
      <c r="E6" s="124"/>
      <c r="F6" s="124"/>
      <c r="G6" s="124"/>
      <c r="H6" s="124"/>
      <c r="I6" s="124"/>
      <c r="J6" s="124"/>
      <c r="K6" s="124"/>
      <c r="L6" s="125"/>
    </row>
    <row r="7" spans="1:12" s="50" customFormat="1" ht="18.75" customHeight="1">
      <c r="A7" s="118" t="s">
        <v>253</v>
      </c>
      <c r="B7" s="118" t="s">
        <v>254</v>
      </c>
      <c r="C7" s="119" t="s">
        <v>247</v>
      </c>
      <c r="D7" s="118" t="s">
        <v>12</v>
      </c>
      <c r="E7" s="118" t="s">
        <v>13</v>
      </c>
      <c r="F7" s="118" t="s">
        <v>255</v>
      </c>
      <c r="G7" s="118" t="s">
        <v>9</v>
      </c>
      <c r="H7" s="136" t="s">
        <v>204</v>
      </c>
      <c r="I7" s="118" t="s">
        <v>7</v>
      </c>
      <c r="J7" s="132" t="s">
        <v>108</v>
      </c>
      <c r="K7" s="133" t="s">
        <v>270</v>
      </c>
      <c r="L7" s="134"/>
    </row>
    <row r="8" spans="1:12" ht="35.25" customHeight="1">
      <c r="A8" s="118"/>
      <c r="B8" s="118"/>
      <c r="C8" s="120"/>
      <c r="D8" s="118"/>
      <c r="E8" s="118"/>
      <c r="F8" s="118"/>
      <c r="G8" s="118"/>
      <c r="H8" s="136"/>
      <c r="I8" s="118"/>
      <c r="J8" s="132"/>
      <c r="K8" s="62" t="s">
        <v>14</v>
      </c>
      <c r="L8" s="62" t="s">
        <v>323</v>
      </c>
    </row>
    <row r="9" spans="1:12" ht="69.75" customHeight="1">
      <c r="A9" s="51" t="s">
        <v>229</v>
      </c>
      <c r="B9" s="67" t="s">
        <v>48</v>
      </c>
      <c r="C9" s="68" t="s">
        <v>37</v>
      </c>
      <c r="D9" s="51" t="s">
        <v>248</v>
      </c>
      <c r="E9" s="51" t="s">
        <v>249</v>
      </c>
      <c r="F9" s="51" t="s">
        <v>250</v>
      </c>
      <c r="G9" s="69">
        <v>42735</v>
      </c>
      <c r="H9" s="86">
        <v>170000000</v>
      </c>
      <c r="I9" s="51" t="s">
        <v>256</v>
      </c>
      <c r="J9" s="84" t="s">
        <v>241</v>
      </c>
      <c r="K9" s="84" t="s">
        <v>304</v>
      </c>
      <c r="L9" s="73">
        <v>1</v>
      </c>
    </row>
    <row r="10" spans="1:12" s="71" customFormat="1" ht="78.75" customHeight="1">
      <c r="A10" s="51" t="s">
        <v>229</v>
      </c>
      <c r="B10" s="67" t="s">
        <v>246</v>
      </c>
      <c r="C10" s="68" t="s">
        <v>36</v>
      </c>
      <c r="D10" s="51" t="s">
        <v>242</v>
      </c>
      <c r="E10" s="51" t="s">
        <v>244</v>
      </c>
      <c r="F10" s="51" t="s">
        <v>205</v>
      </c>
      <c r="G10" s="69">
        <v>42735</v>
      </c>
      <c r="H10" s="86">
        <v>80000000</v>
      </c>
      <c r="I10" s="51" t="s">
        <v>256</v>
      </c>
      <c r="J10" s="84" t="s">
        <v>230</v>
      </c>
      <c r="K10" s="84" t="s">
        <v>303</v>
      </c>
      <c r="L10" s="73">
        <v>1</v>
      </c>
    </row>
    <row r="11" spans="1:12" s="71" customFormat="1" ht="93" customHeight="1">
      <c r="A11" s="51" t="s">
        <v>229</v>
      </c>
      <c r="B11" s="67" t="s">
        <v>246</v>
      </c>
      <c r="C11" s="68" t="s">
        <v>36</v>
      </c>
      <c r="D11" s="51" t="s">
        <v>243</v>
      </c>
      <c r="E11" s="51" t="s">
        <v>245</v>
      </c>
      <c r="F11" s="51" t="s">
        <v>205</v>
      </c>
      <c r="G11" s="69">
        <v>42735</v>
      </c>
      <c r="H11" s="86">
        <v>80000000</v>
      </c>
      <c r="I11" s="51" t="s">
        <v>256</v>
      </c>
      <c r="J11" s="84" t="s">
        <v>206</v>
      </c>
      <c r="K11" s="84" t="s">
        <v>326</v>
      </c>
      <c r="L11" s="73">
        <v>1</v>
      </c>
    </row>
    <row r="12" spans="1:12" s="71" customFormat="1" ht="81.75" customHeight="1">
      <c r="A12" s="51" t="s">
        <v>229</v>
      </c>
      <c r="B12" s="67" t="s">
        <v>246</v>
      </c>
      <c r="C12" s="68" t="s">
        <v>36</v>
      </c>
      <c r="D12" s="51" t="s">
        <v>237</v>
      </c>
      <c r="E12" s="51" t="s">
        <v>240</v>
      </c>
      <c r="F12" s="51" t="s">
        <v>231</v>
      </c>
      <c r="G12" s="69">
        <v>42735</v>
      </c>
      <c r="H12" s="86">
        <v>21000000</v>
      </c>
      <c r="I12" s="51" t="s">
        <v>256</v>
      </c>
      <c r="J12" s="84" t="s">
        <v>232</v>
      </c>
      <c r="K12" s="84" t="s">
        <v>303</v>
      </c>
      <c r="L12" s="73">
        <v>1</v>
      </c>
    </row>
    <row r="13" spans="1:12" s="71" customFormat="1" ht="65.25" customHeight="1">
      <c r="A13" s="51" t="s">
        <v>233</v>
      </c>
      <c r="B13" s="67" t="s">
        <v>48</v>
      </c>
      <c r="C13" s="68" t="s">
        <v>37</v>
      </c>
      <c r="D13" s="51" t="s">
        <v>236</v>
      </c>
      <c r="E13" s="51" t="s">
        <v>291</v>
      </c>
      <c r="F13" s="51" t="s">
        <v>208</v>
      </c>
      <c r="G13" s="69">
        <v>42430</v>
      </c>
      <c r="H13" s="86">
        <v>105250000</v>
      </c>
      <c r="I13" s="51" t="s">
        <v>256</v>
      </c>
      <c r="J13" s="84" t="s">
        <v>207</v>
      </c>
      <c r="K13" s="84" t="s">
        <v>305</v>
      </c>
      <c r="L13" s="73">
        <v>1</v>
      </c>
    </row>
    <row r="14" spans="1:12" s="71" customFormat="1" ht="69.75" customHeight="1">
      <c r="A14" s="51" t="s">
        <v>234</v>
      </c>
      <c r="B14" s="67" t="s">
        <v>23</v>
      </c>
      <c r="C14" s="68" t="s">
        <v>37</v>
      </c>
      <c r="D14" s="51" t="s">
        <v>235</v>
      </c>
      <c r="E14" s="51" t="s">
        <v>307</v>
      </c>
      <c r="F14" s="51" t="s">
        <v>265</v>
      </c>
      <c r="G14" s="69">
        <v>42735</v>
      </c>
      <c r="H14" s="86">
        <v>20000000</v>
      </c>
      <c r="I14" s="51" t="s">
        <v>256</v>
      </c>
      <c r="J14" s="84" t="s">
        <v>228</v>
      </c>
      <c r="K14" s="84" t="s">
        <v>306</v>
      </c>
      <c r="L14" s="73">
        <v>1</v>
      </c>
    </row>
    <row r="15" spans="1:12" s="71" customFormat="1" ht="93.75" customHeight="1">
      <c r="A15" s="51" t="s">
        <v>227</v>
      </c>
      <c r="B15" s="67" t="s">
        <v>225</v>
      </c>
      <c r="C15" s="68" t="s">
        <v>36</v>
      </c>
      <c r="D15" s="51" t="s">
        <v>238</v>
      </c>
      <c r="E15" s="51" t="s">
        <v>308</v>
      </c>
      <c r="F15" s="51" t="s">
        <v>226</v>
      </c>
      <c r="G15" s="69">
        <v>42705</v>
      </c>
      <c r="H15" s="86">
        <v>10000000</v>
      </c>
      <c r="I15" s="51" t="s">
        <v>256</v>
      </c>
      <c r="J15" s="84" t="s">
        <v>224</v>
      </c>
      <c r="K15" s="84" t="s">
        <v>327</v>
      </c>
      <c r="L15" s="73" t="s">
        <v>328</v>
      </c>
    </row>
    <row r="16" spans="1:12" s="74" customFormat="1" ht="78.75" customHeight="1">
      <c r="A16" s="51" t="s">
        <v>233</v>
      </c>
      <c r="B16" s="67" t="s">
        <v>48</v>
      </c>
      <c r="C16" s="68" t="s">
        <v>37</v>
      </c>
      <c r="D16" s="51" t="s">
        <v>271</v>
      </c>
      <c r="E16" s="51" t="s">
        <v>239</v>
      </c>
      <c r="F16" s="51" t="s">
        <v>266</v>
      </c>
      <c r="G16" s="69">
        <v>42735</v>
      </c>
      <c r="H16" s="86">
        <v>19300000</v>
      </c>
      <c r="I16" s="51" t="s">
        <v>256</v>
      </c>
      <c r="J16" s="84" t="s">
        <v>309</v>
      </c>
      <c r="K16" s="84" t="s">
        <v>310</v>
      </c>
      <c r="L16" s="73">
        <v>1</v>
      </c>
    </row>
    <row r="17" spans="1:35" s="74" customFormat="1" ht="80.25" customHeight="1">
      <c r="A17" s="51" t="s">
        <v>233</v>
      </c>
      <c r="B17" s="67" t="s">
        <v>48</v>
      </c>
      <c r="C17" s="68" t="s">
        <v>37</v>
      </c>
      <c r="D17" s="51" t="s">
        <v>272</v>
      </c>
      <c r="E17" s="51" t="s">
        <v>267</v>
      </c>
      <c r="F17" s="51" t="s">
        <v>252</v>
      </c>
      <c r="G17" s="75" t="s">
        <v>268</v>
      </c>
      <c r="H17" s="86">
        <v>19300000</v>
      </c>
      <c r="I17" s="51" t="s">
        <v>256</v>
      </c>
      <c r="J17" s="84" t="s">
        <v>309</v>
      </c>
      <c r="K17" s="84" t="s">
        <v>311</v>
      </c>
      <c r="L17" s="76">
        <v>1</v>
      </c>
    </row>
    <row r="18" spans="1:35" s="77" customFormat="1" ht="18.75" customHeight="1">
      <c r="A18" s="121" t="s">
        <v>289</v>
      </c>
      <c r="B18" s="122"/>
      <c r="C18" s="122"/>
      <c r="D18" s="122"/>
      <c r="E18" s="122"/>
      <c r="F18" s="122"/>
      <c r="G18" s="122"/>
      <c r="H18" s="122"/>
      <c r="I18" s="122"/>
      <c r="J18" s="122"/>
      <c r="K18" s="122"/>
      <c r="L18" s="123"/>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1:35" s="74" customFormat="1" ht="78.75" customHeight="1">
      <c r="A19" s="51" t="s">
        <v>229</v>
      </c>
      <c r="B19" s="51" t="s">
        <v>290</v>
      </c>
      <c r="C19" s="68" t="s">
        <v>37</v>
      </c>
      <c r="D19" s="72" t="s">
        <v>273</v>
      </c>
      <c r="E19" s="51" t="s">
        <v>281</v>
      </c>
      <c r="F19" s="51" t="s">
        <v>205</v>
      </c>
      <c r="G19" s="75" t="s">
        <v>274</v>
      </c>
      <c r="H19" s="86">
        <v>52500000</v>
      </c>
      <c r="I19" s="51" t="s">
        <v>256</v>
      </c>
      <c r="J19" s="84" t="s">
        <v>312</v>
      </c>
      <c r="K19" s="84" t="s">
        <v>313</v>
      </c>
      <c r="L19" s="76">
        <v>1</v>
      </c>
    </row>
    <row r="20" spans="1:35" s="74" customFormat="1" ht="84" customHeight="1">
      <c r="A20" s="51" t="s">
        <v>229</v>
      </c>
      <c r="B20" s="51" t="s">
        <v>290</v>
      </c>
      <c r="C20" s="68" t="s">
        <v>37</v>
      </c>
      <c r="D20" s="72" t="s">
        <v>275</v>
      </c>
      <c r="E20" s="51" t="s">
        <v>282</v>
      </c>
      <c r="F20" s="51" t="s">
        <v>205</v>
      </c>
      <c r="G20" s="75" t="s">
        <v>274</v>
      </c>
      <c r="H20" s="86">
        <v>46400000</v>
      </c>
      <c r="I20" s="51" t="s">
        <v>256</v>
      </c>
      <c r="J20" s="84" t="s">
        <v>312</v>
      </c>
      <c r="K20" s="84" t="s">
        <v>313</v>
      </c>
      <c r="L20" s="76">
        <v>1</v>
      </c>
    </row>
    <row r="21" spans="1:35" s="66" customFormat="1" ht="101.25" customHeight="1">
      <c r="A21" s="51" t="s">
        <v>229</v>
      </c>
      <c r="B21" s="51" t="s">
        <v>290</v>
      </c>
      <c r="C21" s="68" t="s">
        <v>37</v>
      </c>
      <c r="D21" s="72" t="s">
        <v>276</v>
      </c>
      <c r="E21" s="51" t="s">
        <v>283</v>
      </c>
      <c r="F21" s="51" t="s">
        <v>205</v>
      </c>
      <c r="G21" s="75" t="s">
        <v>274</v>
      </c>
      <c r="H21" s="86">
        <v>23000000</v>
      </c>
      <c r="I21" s="51" t="s">
        <v>256</v>
      </c>
      <c r="J21" s="84" t="s">
        <v>312</v>
      </c>
      <c r="K21" s="84" t="s">
        <v>313</v>
      </c>
      <c r="L21" s="76">
        <v>1</v>
      </c>
    </row>
    <row r="22" spans="1:35" s="66" customFormat="1" ht="93.75" customHeight="1">
      <c r="A22" s="51" t="s">
        <v>229</v>
      </c>
      <c r="B22" s="51" t="s">
        <v>290</v>
      </c>
      <c r="C22" s="68" t="s">
        <v>37</v>
      </c>
      <c r="D22" s="72" t="s">
        <v>277</v>
      </c>
      <c r="E22" s="51" t="s">
        <v>284</v>
      </c>
      <c r="F22" s="51" t="s">
        <v>205</v>
      </c>
      <c r="G22" s="75" t="s">
        <v>274</v>
      </c>
      <c r="H22" s="86">
        <v>89000000</v>
      </c>
      <c r="I22" s="51" t="s">
        <v>256</v>
      </c>
      <c r="J22" s="84" t="s">
        <v>312</v>
      </c>
      <c r="K22" s="84" t="s">
        <v>313</v>
      </c>
      <c r="L22" s="76">
        <v>1</v>
      </c>
    </row>
    <row r="23" spans="1:35" ht="81" customHeight="1">
      <c r="A23" s="51" t="s">
        <v>229</v>
      </c>
      <c r="B23" s="51" t="s">
        <v>290</v>
      </c>
      <c r="C23" s="68" t="s">
        <v>37</v>
      </c>
      <c r="D23" s="72" t="s">
        <v>278</v>
      </c>
      <c r="E23" s="51" t="s">
        <v>285</v>
      </c>
      <c r="F23" s="51" t="s">
        <v>205</v>
      </c>
      <c r="G23" s="75" t="s">
        <v>274</v>
      </c>
      <c r="H23" s="86">
        <v>45000000</v>
      </c>
      <c r="I23" s="51" t="s">
        <v>256</v>
      </c>
      <c r="J23" s="84" t="s">
        <v>312</v>
      </c>
      <c r="K23" s="84" t="s">
        <v>313</v>
      </c>
      <c r="L23" s="76">
        <v>1</v>
      </c>
    </row>
    <row r="24" spans="1:35" ht="80.25" customHeight="1">
      <c r="A24" s="51" t="s">
        <v>229</v>
      </c>
      <c r="B24" s="51" t="s">
        <v>290</v>
      </c>
      <c r="C24" s="68" t="s">
        <v>37</v>
      </c>
      <c r="D24" s="72" t="s">
        <v>279</v>
      </c>
      <c r="E24" s="51" t="s">
        <v>286</v>
      </c>
      <c r="F24" s="51" t="s">
        <v>205</v>
      </c>
      <c r="G24" s="75" t="s">
        <v>274</v>
      </c>
      <c r="H24" s="86">
        <v>13000000</v>
      </c>
      <c r="I24" s="51"/>
      <c r="J24" s="84" t="s">
        <v>312</v>
      </c>
      <c r="K24" s="84" t="s">
        <v>313</v>
      </c>
      <c r="L24" s="76">
        <v>1</v>
      </c>
    </row>
    <row r="25" spans="1:35" ht="93" customHeight="1">
      <c r="A25" s="51" t="s">
        <v>229</v>
      </c>
      <c r="B25" s="51" t="s">
        <v>290</v>
      </c>
      <c r="C25" s="68" t="s">
        <v>36</v>
      </c>
      <c r="D25" s="51" t="s">
        <v>251</v>
      </c>
      <c r="E25" s="51" t="s">
        <v>287</v>
      </c>
      <c r="F25" s="51" t="s">
        <v>205</v>
      </c>
      <c r="G25" s="69">
        <v>42735</v>
      </c>
      <c r="H25" s="86">
        <v>100000000</v>
      </c>
      <c r="I25" s="51" t="s">
        <v>256</v>
      </c>
      <c r="J25" s="84" t="s">
        <v>312</v>
      </c>
      <c r="K25" s="84" t="s">
        <v>313</v>
      </c>
      <c r="L25" s="76">
        <v>1</v>
      </c>
    </row>
    <row r="26" spans="1:35" ht="90" customHeight="1">
      <c r="A26" s="51" t="s">
        <v>229</v>
      </c>
      <c r="B26" s="51" t="s">
        <v>290</v>
      </c>
      <c r="C26" s="68" t="s">
        <v>36</v>
      </c>
      <c r="D26" s="72" t="s">
        <v>280</v>
      </c>
      <c r="E26" s="70" t="s">
        <v>288</v>
      </c>
      <c r="F26" s="51" t="s">
        <v>205</v>
      </c>
      <c r="G26" s="69">
        <v>42735</v>
      </c>
      <c r="H26" s="86">
        <v>54000000</v>
      </c>
      <c r="I26" s="51" t="s">
        <v>256</v>
      </c>
      <c r="J26" s="84" t="s">
        <v>314</v>
      </c>
      <c r="K26" s="84" t="s">
        <v>315</v>
      </c>
      <c r="L26" s="76">
        <v>1</v>
      </c>
    </row>
    <row r="27" spans="1:35" s="71" customFormat="1" ht="89.25" customHeight="1">
      <c r="A27" s="51" t="s">
        <v>329</v>
      </c>
      <c r="B27" s="67" t="s">
        <v>302</v>
      </c>
      <c r="C27" s="68" t="s">
        <v>297</v>
      </c>
      <c r="D27" s="51" t="s">
        <v>295</v>
      </c>
      <c r="E27" s="51" t="s">
        <v>294</v>
      </c>
      <c r="F27" s="51" t="s">
        <v>208</v>
      </c>
      <c r="G27" s="69">
        <v>42735</v>
      </c>
      <c r="H27" s="86">
        <v>22600000</v>
      </c>
      <c r="I27" s="51" t="s">
        <v>256</v>
      </c>
      <c r="J27" s="84" t="s">
        <v>316</v>
      </c>
      <c r="K27" s="84" t="s">
        <v>317</v>
      </c>
      <c r="L27" s="76">
        <v>1</v>
      </c>
    </row>
    <row r="28" spans="1:35" ht="72" customHeight="1">
      <c r="A28" s="51" t="s">
        <v>329</v>
      </c>
      <c r="B28" s="67" t="s">
        <v>302</v>
      </c>
      <c r="C28" s="68" t="s">
        <v>297</v>
      </c>
      <c r="D28" s="51" t="s">
        <v>292</v>
      </c>
      <c r="E28" s="51" t="s">
        <v>293</v>
      </c>
      <c r="F28" s="51" t="s">
        <v>208</v>
      </c>
      <c r="G28" s="69">
        <v>42735</v>
      </c>
      <c r="H28" s="86">
        <v>5000000</v>
      </c>
      <c r="I28" s="51" t="s">
        <v>256</v>
      </c>
      <c r="J28" s="84" t="s">
        <v>316</v>
      </c>
      <c r="K28" s="84" t="s">
        <v>318</v>
      </c>
      <c r="L28" s="76">
        <v>1</v>
      </c>
    </row>
    <row r="29" spans="1:35" ht="82.5" customHeight="1">
      <c r="A29" s="51" t="s">
        <v>329</v>
      </c>
      <c r="B29" s="67" t="s">
        <v>302</v>
      </c>
      <c r="C29" s="68" t="s">
        <v>297</v>
      </c>
      <c r="D29" s="63" t="s">
        <v>298</v>
      </c>
      <c r="E29" s="51" t="s">
        <v>296</v>
      </c>
      <c r="F29" s="51" t="s">
        <v>208</v>
      </c>
      <c r="G29" s="69">
        <v>42735</v>
      </c>
      <c r="H29" s="86">
        <v>4500000</v>
      </c>
      <c r="I29" s="51" t="s">
        <v>256</v>
      </c>
      <c r="J29" s="84" t="s">
        <v>319</v>
      </c>
      <c r="K29" s="84" t="s">
        <v>320</v>
      </c>
      <c r="L29" s="76">
        <v>1</v>
      </c>
    </row>
    <row r="30" spans="1:35" ht="75.75" customHeight="1">
      <c r="A30" s="51" t="s">
        <v>329</v>
      </c>
      <c r="B30" s="67" t="s">
        <v>302</v>
      </c>
      <c r="C30" s="68" t="s">
        <v>297</v>
      </c>
      <c r="D30" s="51" t="s">
        <v>299</v>
      </c>
      <c r="E30" s="51" t="s">
        <v>300</v>
      </c>
      <c r="F30" s="51" t="s">
        <v>301</v>
      </c>
      <c r="G30" s="69">
        <v>42735</v>
      </c>
      <c r="H30" s="86">
        <v>639753430</v>
      </c>
      <c r="I30" s="51" t="s">
        <v>256</v>
      </c>
      <c r="J30" s="84" t="s">
        <v>321</v>
      </c>
      <c r="K30" s="84" t="s">
        <v>322</v>
      </c>
      <c r="L30" s="76">
        <v>1</v>
      </c>
    </row>
    <row r="31" spans="1:35" ht="75.75" customHeight="1">
      <c r="A31" s="89"/>
      <c r="B31" s="88"/>
      <c r="C31" s="92"/>
      <c r="D31" s="89"/>
      <c r="E31" s="89"/>
      <c r="F31" s="89"/>
      <c r="G31" s="93"/>
      <c r="H31" s="94"/>
      <c r="I31" s="89"/>
      <c r="J31" s="90"/>
      <c r="K31" s="90"/>
      <c r="L31" s="83"/>
    </row>
    <row r="32" spans="1:35" ht="53.25" customHeight="1">
      <c r="A32" s="91" t="s">
        <v>324</v>
      </c>
      <c r="B32" s="78"/>
      <c r="C32" s="87" t="s">
        <v>324</v>
      </c>
      <c r="D32" s="47"/>
      <c r="E32" s="87" t="s">
        <v>324</v>
      </c>
      <c r="F32" s="78"/>
      <c r="G32" s="135" t="s">
        <v>324</v>
      </c>
      <c r="H32" s="135"/>
      <c r="I32" s="47"/>
      <c r="J32" s="47"/>
      <c r="K32" s="47"/>
      <c r="L32" s="83"/>
    </row>
    <row r="33" spans="1:12" ht="20.25" customHeight="1">
      <c r="A33" s="81" t="s">
        <v>257</v>
      </c>
      <c r="B33" s="79"/>
      <c r="C33" s="81" t="s">
        <v>269</v>
      </c>
      <c r="D33" s="81"/>
      <c r="E33" s="81" t="s">
        <v>261</v>
      </c>
      <c r="F33" s="81"/>
      <c r="G33" s="116" t="s">
        <v>325</v>
      </c>
      <c r="H33" s="116"/>
      <c r="I33" s="47"/>
      <c r="J33" s="47"/>
      <c r="K33" s="47"/>
      <c r="L33" s="47"/>
    </row>
    <row r="34" spans="1:12" ht="45" customHeight="1">
      <c r="A34" s="82" t="s">
        <v>258</v>
      </c>
      <c r="B34" s="80"/>
      <c r="C34" s="82" t="s">
        <v>259</v>
      </c>
      <c r="D34" s="82"/>
      <c r="E34" s="82" t="s">
        <v>259</v>
      </c>
      <c r="F34" s="82"/>
      <c r="G34" s="117" t="s">
        <v>260</v>
      </c>
      <c r="H34" s="117"/>
      <c r="I34" s="47"/>
      <c r="J34" s="47"/>
      <c r="K34" s="47"/>
      <c r="L34" s="47"/>
    </row>
  </sheetData>
  <sheetProtection selectLockedCells="1" selectUnlockedCells="1"/>
  <mergeCells count="19">
    <mergeCell ref="G32:H32"/>
    <mergeCell ref="G7:G8"/>
    <mergeCell ref="H7:H8"/>
    <mergeCell ref="B1:I1"/>
    <mergeCell ref="G33:H33"/>
    <mergeCell ref="G34:H34"/>
    <mergeCell ref="B7:B8"/>
    <mergeCell ref="C7:C8"/>
    <mergeCell ref="A18:L18"/>
    <mergeCell ref="A7:A8"/>
    <mergeCell ref="D7:D8"/>
    <mergeCell ref="B6:L6"/>
    <mergeCell ref="B3:I3"/>
    <mergeCell ref="B5:I5"/>
    <mergeCell ref="E7:E8"/>
    <mergeCell ref="I7:I8"/>
    <mergeCell ref="J7:J8"/>
    <mergeCell ref="K7:L7"/>
    <mergeCell ref="F7:F8"/>
  </mergeCells>
  <printOptions horizontalCentered="1" verticalCentered="1"/>
  <pageMargins left="0.39370078740157483" right="0.39370078740157483" top="0.39370078740157483" bottom="0.43307086614173229" header="0" footer="0"/>
  <pageSetup paperSize="14" scale="40" fitToHeight="0" orientation="landscape" useFirstPageNumber="1" r:id="rId1"/>
  <headerFooter alignWithMargins="0">
    <oddFooter>&amp;CPágina &amp;P</oddFooter>
  </headerFooter>
  <drawing r:id="rId2"/>
  <legacyDrawing r:id="rId3"/>
  <oleObjects>
    <oleObject shapeId="921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210</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Artes Plásticas</vt:lpstr>
      <vt:lpstr>Comunicacion</vt:lpstr>
      <vt:lpstr>Clubes y talleres</vt:lpstr>
      <vt:lpstr>Talleres y clubes</vt:lpstr>
      <vt:lpstr>PRODUCCION - PLAN - 2016</vt:lpstr>
      <vt:lpstr>Hoja1</vt:lpstr>
      <vt:lpstr>'Artes Plásticas'!Área_de_impresión</vt:lpstr>
      <vt:lpstr>'Clubes y talleres'!Área_de_impresión</vt:lpstr>
      <vt:lpstr>Comunicacion!Área_de_impresión</vt:lpstr>
      <vt:lpstr>'PRODUCCION - PLAN - 2016'!Área_de_impresión</vt:lpstr>
      <vt:lpstr>'Talleres y clubes'!Área_de_impresión</vt:lpstr>
      <vt:lpstr>'Artes Plásticas'!Títulos_a_imprimir</vt:lpstr>
      <vt:lpstr>'Clubes y talleres'!Títulos_a_imprimir</vt:lpstr>
      <vt:lpstr>Comunicacion!Títulos_a_imprimir</vt:lpstr>
      <vt:lpstr>'PRODUCCION - PLAN - 2016'!Títulos_a_imprimir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2017-03-13T21:21:56Z</cp:lastPrinted>
  <dcterms:created xsi:type="dcterms:W3CDTF">2012-04-26T20:12:59Z</dcterms:created>
  <dcterms:modified xsi:type="dcterms:W3CDTF">2017-03-15T21:04:02Z</dcterms:modified>
</cp:coreProperties>
</file>