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LTRAN\Desktop\EJECUCIONES 2021\"/>
    </mc:Choice>
  </mc:AlternateContent>
  <xr:revisionPtr revIDLastSave="0" documentId="13_ncr:1_{DFD4E7AE-3618-4861-8D82-578FDF67CAD1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jec 22 abril" sheetId="1" state="hidden" r:id="rId1"/>
    <sheet name="Ppto Inicial" sheetId="2" r:id="rId2"/>
  </sheets>
  <definedNames>
    <definedName name="_xlnm._FilterDatabase" localSheetId="0" hidden="1">'ejec 22 abril'!$A$1:$X$175</definedName>
    <definedName name="_xlnm._FilterDatabase" localSheetId="1" hidden="1">'Ppto Inicial'!$A$6:$D$126</definedName>
  </definedNames>
  <calcPr calcId="191029"/>
</workbook>
</file>

<file path=xl/calcChain.xml><?xml version="1.0" encoding="utf-8"?>
<calcChain xmlns="http://schemas.openxmlformats.org/spreadsheetml/2006/main">
  <c r="C12" i="2" l="1"/>
  <c r="C22" i="2"/>
  <c r="C26" i="2"/>
  <c r="C29" i="2"/>
  <c r="C32" i="2"/>
  <c r="C35" i="2"/>
  <c r="C37" i="2"/>
  <c r="C39" i="2"/>
  <c r="C41" i="2"/>
  <c r="C43" i="2"/>
  <c r="C50" i="2"/>
  <c r="C49" i="2" s="1"/>
  <c r="C48" i="2" s="1"/>
  <c r="C54" i="2"/>
  <c r="C57" i="2"/>
  <c r="C65" i="2"/>
  <c r="C71" i="2"/>
  <c r="C68" i="2" s="1"/>
  <c r="C74" i="2"/>
  <c r="C77" i="2"/>
  <c r="C81" i="2"/>
  <c r="C83" i="2"/>
  <c r="C88" i="2"/>
  <c r="C92" i="2"/>
  <c r="C96" i="2"/>
  <c r="C100" i="2"/>
  <c r="C103" i="2"/>
  <c r="C102" i="2" s="1"/>
  <c r="C115" i="2"/>
  <c r="C118" i="2"/>
  <c r="C122" i="2"/>
  <c r="C121" i="2" s="1"/>
  <c r="C125" i="2"/>
  <c r="C124" i="2" s="1"/>
  <c r="C114" i="2" l="1"/>
  <c r="C113" i="2" s="1"/>
  <c r="C112" i="2" s="1"/>
  <c r="C111" i="2" s="1"/>
  <c r="C53" i="2"/>
  <c r="C80" i="2"/>
  <c r="C11" i="2"/>
  <c r="C73" i="2"/>
  <c r="C25" i="2"/>
  <c r="C67" i="2" l="1"/>
  <c r="C52" i="2" s="1"/>
  <c r="C47" i="2" s="1"/>
  <c r="C10" i="2"/>
  <c r="C9" i="2" s="1"/>
  <c r="C8" i="2" l="1"/>
  <c r="C7" i="2" s="1"/>
</calcChain>
</file>

<file path=xl/sharedStrings.xml><?xml version="1.0" encoding="utf-8"?>
<sst xmlns="http://schemas.openxmlformats.org/spreadsheetml/2006/main" count="602" uniqueCount="278">
  <si>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</si>
  <si>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</si>
  <si>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</si>
  <si>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</si>
  <si>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</si>
  <si>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</si>
  <si>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</si>
  <si>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</si>
  <si>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</si>
  <si>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</si>
  <si>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</si>
  <si>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</si>
  <si>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</si>
  <si>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</si>
  <si>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</si>
  <si>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</si>
  <si>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</si>
  <si>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</si>
  <si>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</si>
  <si>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</si>
  <si>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1310101010101</t>
  </si>
  <si>
    <t>Sueldo básico</t>
  </si>
  <si>
    <t>1-100-F001</t>
  </si>
  <si>
    <t xml:space="preserve"> VA-Recursos distrito</t>
  </si>
  <si>
    <t>1310101010104</t>
  </si>
  <si>
    <t>Gastos de representación</t>
  </si>
  <si>
    <t>1310101010105</t>
  </si>
  <si>
    <t>Horas extras, dominicales, festivos, recargo nocturno y trabajo suplementario</t>
  </si>
  <si>
    <t>1310101010106</t>
  </si>
  <si>
    <t>Auxilio de transporte</t>
  </si>
  <si>
    <t>1310101010107</t>
  </si>
  <si>
    <t>Subsidio de alimentación</t>
  </si>
  <si>
    <t>1310101010108</t>
  </si>
  <si>
    <t>Bonificación por servicios prestados</t>
  </si>
  <si>
    <t>1310101010109</t>
  </si>
  <si>
    <t>Prima de servicios</t>
  </si>
  <si>
    <t>1310101010110</t>
  </si>
  <si>
    <t>Prima de navidad</t>
  </si>
  <si>
    <t>1310101010111</t>
  </si>
  <si>
    <t>Prima de vacaciones</t>
  </si>
  <si>
    <t>1310101010201</t>
  </si>
  <si>
    <t>Prima de antigüedad</t>
  </si>
  <si>
    <t>1310101010202</t>
  </si>
  <si>
    <t>Prima técnica</t>
  </si>
  <si>
    <t>1310101020101</t>
  </si>
  <si>
    <t>Aportes a la seguridad social en pensiones públicas</t>
  </si>
  <si>
    <t>1310101020102</t>
  </si>
  <si>
    <t>Aportes a la seguridad social en pensiones privadas</t>
  </si>
  <si>
    <t>1310101020201</t>
  </si>
  <si>
    <t>Aportes a la seguridad social en salud pública</t>
  </si>
  <si>
    <t>1310101020202</t>
  </si>
  <si>
    <t>Aportes a la seguridad social en salud privada</t>
  </si>
  <si>
    <t>1310101020301</t>
  </si>
  <si>
    <t>Aportes de cesantías a fondos públicos</t>
  </si>
  <si>
    <t>1310101020302</t>
  </si>
  <si>
    <t>Aportes de cesantías a fondos privados</t>
  </si>
  <si>
    <t>1310101020401</t>
  </si>
  <si>
    <t>Compensar</t>
  </si>
  <si>
    <t>1310101020501</t>
  </si>
  <si>
    <t>Aportes generales al sistema de riesgos laborales públicos</t>
  </si>
  <si>
    <t>1310101020601</t>
  </si>
  <si>
    <t>Aportes al ICBF de funcionarios</t>
  </si>
  <si>
    <t>1310101020701</t>
  </si>
  <si>
    <t>Aportes al SENA de funcionarios</t>
  </si>
  <si>
    <t>Indemnización por vacaciones</t>
  </si>
  <si>
    <t>13101010302</t>
  </si>
  <si>
    <t>Bonificación por recreación</t>
  </si>
  <si>
    <t>13101010305</t>
  </si>
  <si>
    <t>Reconocimiento por permanencia en el servicio público - Bogotá D.C.</t>
  </si>
  <si>
    <t>1310201010106</t>
  </si>
  <si>
    <t>Maquinaria y aparatos eléctricos</t>
  </si>
  <si>
    <t>1310202010103</t>
  </si>
  <si>
    <t>Productos de molinería, almidones y productos derivados del almidón; otros productos alimenticios</t>
  </si>
  <si>
    <t>1310202010106</t>
  </si>
  <si>
    <t>Dotación (prendas de vestir y calzado)</t>
  </si>
  <si>
    <t>1310202010201</t>
  </si>
  <si>
    <t>Productos de madera, corcho, cestería y espartería</t>
  </si>
  <si>
    <t>1310202010202</t>
  </si>
  <si>
    <t>Pasta o pulpa, papel y productos de papel; impresos y artículos relacionados</t>
  </si>
  <si>
    <t>1310202010203</t>
  </si>
  <si>
    <t>Productos de hornos de coque, de refinación de petróleo y combustible</t>
  </si>
  <si>
    <t>1310202010204</t>
  </si>
  <si>
    <t>Químicos básicos</t>
  </si>
  <si>
    <t>1310202010205</t>
  </si>
  <si>
    <t>Otros productos químicos; fibras artificiales (o fibras industriales hechas por el hombre)</t>
  </si>
  <si>
    <t>1310202010206</t>
  </si>
  <si>
    <t>Productos de caucho y plástico</t>
  </si>
  <si>
    <t>1310202010208</t>
  </si>
  <si>
    <t>Muebles; otros bienes transportables n.c.p.</t>
  </si>
  <si>
    <t>1310202010302</t>
  </si>
  <si>
    <t>Productos metálicos elaborados (excepto maquinaria y equipo)</t>
  </si>
  <si>
    <t>1310202020102</t>
  </si>
  <si>
    <t>Servicios de transporte de pasajeros</t>
  </si>
  <si>
    <t>1310202020104</t>
  </si>
  <si>
    <t>Servicios de alquiler de vehículos de transporte con operario</t>
  </si>
  <si>
    <t>131020202010601</t>
  </si>
  <si>
    <t>Servicios de mensajería</t>
  </si>
  <si>
    <t>131020202020108</t>
  </si>
  <si>
    <t>Servicios de seguros contra incendio, terremoto o sustracción</t>
  </si>
  <si>
    <t>131020202020109</t>
  </si>
  <si>
    <t>Servicios de seguros generales de responsabilidad</t>
  </si>
  <si>
    <t>131020202020201</t>
  </si>
  <si>
    <t>Servicios de alquiler o arrendamiento con o sin opción de compra relativos a bienes inmuebles no residenciales propios o arrendados</t>
  </si>
  <si>
    <t>131020202020202</t>
  </si>
  <si>
    <t>Servicios de administración de bienes inmuebles a comisión o por contrato</t>
  </si>
  <si>
    <t>131020202030201</t>
  </si>
  <si>
    <t>Servicios de documentación y certificación jurídica</t>
  </si>
  <si>
    <t>131020202030301</t>
  </si>
  <si>
    <t>Servicios de consultoría en administración y servicios de gestión; servicios de tecnología de la información</t>
  </si>
  <si>
    <t>131020202030303</t>
  </si>
  <si>
    <t>Servicios de diseño y desarrollo de la tecnología de la información (TI)</t>
  </si>
  <si>
    <t>131020202030304</t>
  </si>
  <si>
    <t>Servicios de suministro de infraestructura de hosting y de tecnología de la información (TI)</t>
  </si>
  <si>
    <t>131020202030313</t>
  </si>
  <si>
    <t>Otros servicios profesionales y técnicos n.c.p.</t>
  </si>
  <si>
    <t>131020202030401</t>
  </si>
  <si>
    <t>Servicios de telefonía fija</t>
  </si>
  <si>
    <t>131020202030402</t>
  </si>
  <si>
    <t>Servicios de telecomunicaciones móviles</t>
  </si>
  <si>
    <t>131020202030404</t>
  </si>
  <si>
    <t>Servicios de telecomunicaciones a través de internet</t>
  </si>
  <si>
    <t>131020202030501</t>
  </si>
  <si>
    <t>Servicios de protección (guardas de seguridad)</t>
  </si>
  <si>
    <t>131020202030502</t>
  </si>
  <si>
    <t>Servicios de limpieza general</t>
  </si>
  <si>
    <t>131020202030506</t>
  </si>
  <si>
    <t>Servicios de organización y asistencia de convenciones y ferias</t>
  </si>
  <si>
    <t>131020202030603</t>
  </si>
  <si>
    <t>Servicios de mantenimiento y reparación de computadores y equipo periférico</t>
  </si>
  <si>
    <t>131020202030605</t>
  </si>
  <si>
    <t>Servicios de mantenimiento y reparación de otra maquinaria y otro equipo</t>
  </si>
  <si>
    <t>131020202030612</t>
  </si>
  <si>
    <t>Servicios de reparación de otros bienes</t>
  </si>
  <si>
    <t>131020202030702</t>
  </si>
  <si>
    <t>Servicios de impresión</t>
  </si>
  <si>
    <t>131020202040101</t>
  </si>
  <si>
    <t>Energía</t>
  </si>
  <si>
    <t>131020202040102</t>
  </si>
  <si>
    <t>Acueducto y alcantarillado</t>
  </si>
  <si>
    <t>131020202040103</t>
  </si>
  <si>
    <t>Aseo</t>
  </si>
  <si>
    <t>131020202040104</t>
  </si>
  <si>
    <t>Gas</t>
  </si>
  <si>
    <t>13102020206</t>
  </si>
  <si>
    <t>Capacitación</t>
  </si>
  <si>
    <t>13102020207</t>
  </si>
  <si>
    <t>Bienestar e incentivos</t>
  </si>
  <si>
    <t>13102020208</t>
  </si>
  <si>
    <t>Salud ocupacional</t>
  </si>
  <si>
    <t>133011601210000007682</t>
  </si>
  <si>
    <t>Desarrollo y fomento a las prácticas artísticas y culturales para dinamizar el centro de Bogotá</t>
  </si>
  <si>
    <t>Servicios para la comunidad, sociales y personales</t>
  </si>
  <si>
    <t>3-100-F002</t>
  </si>
  <si>
    <t>VA-Administrados de libre destinación</t>
  </si>
  <si>
    <t>3-200-F002</t>
  </si>
  <si>
    <t>RB-Administrados de libre destinación</t>
  </si>
  <si>
    <t>133011601210000007724</t>
  </si>
  <si>
    <t>Mejoramiento y conservación de la infraestructura cultural pública para el disfrute del centro de Bogotá</t>
  </si>
  <si>
    <t>Servicios de la construcción</t>
  </si>
  <si>
    <t>3-601-I001</t>
  </si>
  <si>
    <t>PAS-Administrados de destinación especif</t>
  </si>
  <si>
    <t xml:space="preserve">Servicios prestados a las empresas y servicios de producción </t>
  </si>
  <si>
    <t>133011601240000007674</t>
  </si>
  <si>
    <t>Desarrollo del Bronx Distrito Creativo en Bogotá</t>
  </si>
  <si>
    <t>133011601240000007713</t>
  </si>
  <si>
    <t>Fortalecimiento del ecosistema de la economía cultural y creativa del centro de Bogotá</t>
  </si>
  <si>
    <t>133011603450000007664</t>
  </si>
  <si>
    <t>Transformación cultural de imaginarios del centro de Bogotá</t>
  </si>
  <si>
    <t>133011605560000007760</t>
  </si>
  <si>
    <t>Modernización de la arquitectura institucional de la FUGA</t>
  </si>
  <si>
    <t>3-400-F002</t>
  </si>
  <si>
    <t>RF-Administrados de libre destinación</t>
  </si>
  <si>
    <t>No. Proyecto/PosPre/Fondo</t>
  </si>
  <si>
    <t>Descripción Proyecto/PosPre/Fondo</t>
  </si>
  <si>
    <t>13</t>
  </si>
  <si>
    <t>GASTOS</t>
  </si>
  <si>
    <t>131</t>
  </si>
  <si>
    <t>GASTOS DE FUNCIONAMIENTO</t>
  </si>
  <si>
    <t>13101</t>
  </si>
  <si>
    <t>Gastos de personal</t>
  </si>
  <si>
    <t>1310101</t>
  </si>
  <si>
    <t>Planta de personal permanente</t>
  </si>
  <si>
    <t>131010101</t>
  </si>
  <si>
    <t>Factores constitutivos de salario</t>
  </si>
  <si>
    <t>13101010101</t>
  </si>
  <si>
    <t>Factores salariales comunes</t>
  </si>
  <si>
    <t>13101010102</t>
  </si>
  <si>
    <t>Factores salariales especiales</t>
  </si>
  <si>
    <t>131010102</t>
  </si>
  <si>
    <t>Contribuciones inherentes a la nómina</t>
  </si>
  <si>
    <t>13101010201</t>
  </si>
  <si>
    <t>Aportes a la seguridad social en pensiones</t>
  </si>
  <si>
    <t>13101010202</t>
  </si>
  <si>
    <t>Aportes a la seguridad social en salud</t>
  </si>
  <si>
    <t>13101010203</t>
  </si>
  <si>
    <t>Aportes de cesantías</t>
  </si>
  <si>
    <t>13101010204</t>
  </si>
  <si>
    <t>Aportes a cajas de compensación familiar</t>
  </si>
  <si>
    <t>13101010205</t>
  </si>
  <si>
    <t>Aportes generales al sistema de riesgos laborales</t>
  </si>
  <si>
    <t>13101010206</t>
  </si>
  <si>
    <t>Aportes al ICBF</t>
  </si>
  <si>
    <t>13101010207</t>
  </si>
  <si>
    <t>Aportes al SENA</t>
  </si>
  <si>
    <t>131010103</t>
  </si>
  <si>
    <t>Remuneraciones no constitutivas de factor salarial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</si>
  <si>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</si>
  <si>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</si>
  <si>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</si>
  <si>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</si>
  <si>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</si>
  <si>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</si>
  <si>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</si>
  <si>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</si>
  <si>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</si>
  <si>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</si>
  <si>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</si>
  <si>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</si>
  <si>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</si>
  <si>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</si>
  <si>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13102020102</t>
  </si>
  <si>
    <t>Otros bienes transportables (excepto productos metálicos, maquinaria y equipo</t>
  </si>
  <si>
    <t>13102020103</t>
  </si>
  <si>
    <t>Productos metálicos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</si>
  <si>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</si>
  <si>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</si>
  <si>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</si>
  <si>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</si>
  <si>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1310202020106</t>
  </si>
  <si>
    <t>Servicios postales y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</si>
  <si>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</si>
  <si>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</si>
  <si>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</si>
  <si>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</si>
  <si>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1310202020202</t>
  </si>
  <si>
    <t>Servicios inmobiliarios</t>
  </si>
  <si>
    <t>13102020203</t>
  </si>
  <si>
    <t>Servicios prestados a las empresas y servicios de producción</t>
  </si>
  <si>
    <t>1310202020302</t>
  </si>
  <si>
    <t>Servicios jurídicos y contables</t>
  </si>
  <si>
    <t>1310202020303</t>
  </si>
  <si>
    <t>Otros servicios profesionales, científicos y técnicos</t>
  </si>
  <si>
    <t>1310202020304</t>
  </si>
  <si>
    <t>Servicios de telecomunicaciones, transmisión y suministro de información</t>
  </si>
  <si>
    <t>1310202020305</t>
  </si>
  <si>
    <t>Servicios de soporte</t>
  </si>
  <si>
    <t>1310202020306</t>
  </si>
  <si>
    <t>Servicios de mantenimiento, reparación e instalación (excepto servicios de construcción)</t>
  </si>
  <si>
    <t>1310202020307</t>
  </si>
  <si>
    <t>Otros servicios de fabricación; servicios de edición, impresión y reproducción; servicios de recuperación de materiales</t>
  </si>
  <si>
    <t>13102020204</t>
  </si>
  <si>
    <t>Servicios administrativos del Gobierno</t>
  </si>
  <si>
    <t>1310202020401</t>
  </si>
  <si>
    <t>Otros servicios públicos generales del Gobierno n.c.p.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</si>
  <si>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</si>
  <si>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</si>
  <si>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</si>
  <si>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</si>
  <si>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</si>
  <si>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</si>
  <si>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133011601</t>
  </si>
  <si>
    <t>Hacer un nuevo contrato social con igualdad de oportunidades para la inclusión social, productiva y política</t>
  </si>
  <si>
    <t>13301160121</t>
  </si>
  <si>
    <t>Creación y vida cotidiana: Apropiación ciudadana del arte, la cultura y el patrimonio, para la democracia cultural</t>
  </si>
  <si>
    <t>13301160124</t>
  </si>
  <si>
    <t>Bogotá región emprendedora e innovadora</t>
  </si>
  <si>
    <t>133011603</t>
  </si>
  <si>
    <t>Inspirar confianza y legitimidad para vivir sin miedo y ser epicentro de cultura ciudadana, paz y reconciliación</t>
  </si>
  <si>
    <t>13301160345</t>
  </si>
  <si>
    <t>Espacio público más seguro y construido colectivamente</t>
  </si>
  <si>
    <t>133011605</t>
  </si>
  <si>
    <t>Construir Bogotá Región con gobierno abierto, transparente y ciudadanía consciente</t>
  </si>
  <si>
    <t>13301160556</t>
  </si>
  <si>
    <t>Gestión Pública Efectiva</t>
  </si>
  <si>
    <t>FUNDACIÓN GILBERTO ALZATE AVENDAÑO</t>
  </si>
  <si>
    <t>EJECUCIÓN PRESUPUESTAL DE GASTOS E INVERSIONES</t>
  </si>
  <si>
    <t>VIGENCIA: 2021</t>
  </si>
  <si>
    <t>APROPIACIÓN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</si>
</sst>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16" fillId="0" borderId="0" xfId="0" applyFont="1"/>
    <xf numFmtId="164" fontId="16" fillId="0" borderId="0" xfId="1" applyNumberFormat="1" applyFont="1"/>
    <xf numFmtId="49" fontId="18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33" borderId="11" xfId="0" applyFill="1" applyBorder="1" applyAlignment="1">
      <alignment vertical="top"/>
    </xf>
    <xf numFmtId="0" fontId="0" fillId="33" borderId="12" xfId="0" applyFill="1" applyBorder="1"/>
    <xf numFmtId="49" fontId="18" fillId="33" borderId="10" xfId="0" applyNumberFormat="1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vertical="center"/>
    </xf>
    <xf numFmtId="49" fontId="21" fillId="33" borderId="10" xfId="0" applyNumberFormat="1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0" fillId="0" borderId="0" xfId="0" applyFont="1"/>
    <xf numFmtId="164" fontId="16" fillId="0" borderId="10" xfId="1" applyNumberFormat="1" applyFont="1" applyBorder="1"/>
    <xf numFmtId="0" fontId="0" fillId="33" borderId="10" xfId="0" applyFill="1" applyBorder="1" applyAlignment="1">
      <alignment vertical="top"/>
    </xf>
    <xf numFmtId="0" fontId="0" fillId="33" borderId="10" xfId="0" applyFill="1" applyBorder="1"/>
    <xf numFmtId="164" fontId="0" fillId="0" borderId="10" xfId="1" applyNumberFormat="1" applyFont="1" applyBorder="1"/>
    <xf numFmtId="0" fontId="16" fillId="33" borderId="10" xfId="0" applyFont="1" applyFill="1" applyBorder="1" applyAlignment="1">
      <alignment vertical="top"/>
    </xf>
    <xf numFmtId="0" fontId="16" fillId="33" borderId="10" xfId="0" applyFont="1" applyFill="1" applyBorder="1"/>
    <xf numFmtId="0" fontId="0" fillId="33" borderId="10" xfId="0" applyFont="1" applyFill="1" applyBorder="1" applyAlignment="1">
      <alignment vertical="top"/>
    </xf>
    <xf numFmtId="0" fontId="0" fillId="33" borderId="10" xfId="0" applyFont="1" applyFill="1" applyBorder="1"/>
    <xf numFmtId="164" fontId="1" fillId="0" borderId="10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175"/>
  <sheetViews>
    <sheetView workbookViewId="0"/>
  </sheetViews>
  <sheetFormatPr baseColWidth="10" defaultRowHeight="15" x14ac:dyDescent="0.25"/>
  <cols>
    <col min="1" max="1" width="26" customWidth="1"/>
    <col min="3" max="3" width="17.85546875" style="1" bestFit="1" customWidth="1"/>
    <col min="4" max="4" width="11.5703125" style="1" bestFit="1" customWidth="1"/>
    <col min="5" max="5" width="15.140625" style="1" bestFit="1" customWidth="1"/>
    <col min="6" max="6" width="17.85546875" style="1" bestFit="1" customWidth="1"/>
    <col min="7" max="7" width="11.5703125" style="1" bestFit="1" customWidth="1"/>
    <col min="8" max="8" width="17.85546875" style="1" bestFit="1" customWidth="1"/>
    <col min="9" max="9" width="15.140625" style="1" bestFit="1" customWidth="1"/>
    <col min="10" max="11" width="16.85546875" style="1" bestFit="1" customWidth="1"/>
    <col min="12" max="12" width="15.140625" style="1" bestFit="1" customWidth="1"/>
    <col min="13" max="14" width="16.85546875" style="1" bestFit="1" customWidth="1"/>
    <col min="15" max="15" width="11.5703125" style="1" bestFit="1" customWidth="1"/>
    <col min="16" max="16" width="15.140625" style="1" bestFit="1" customWidth="1"/>
    <col min="17" max="18" width="16.85546875" style="1" bestFit="1" customWidth="1"/>
    <col min="19" max="19" width="11.5703125" style="1" bestFit="1" customWidth="1"/>
    <col min="20" max="20" width="15.140625" style="1" bestFit="1" customWidth="1"/>
    <col min="21" max="21" width="16.85546875" style="1" bestFit="1" customWidth="1"/>
    <col min="22" max="22" width="13.140625" style="1" bestFit="1" customWidth="1"/>
    <col min="23" max="23" width="11.42578125" style="1"/>
  </cols>
  <sheetData>
    <row r="1" spans="1:23" s="2" customFormat="1" ht="36" x14ac:dyDescent="0.25">
      <c r="A1" s="8" t="s">
        <v>172</v>
      </c>
      <c r="B1" s="8" t="s">
        <v>173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/>
    </row>
    <row r="2" spans="1:23" s="2" customFormat="1" hidden="1" x14ac:dyDescent="0.25">
      <c r="A2" s="9" t="s">
        <v>174</v>
      </c>
      <c r="B2" s="10" t="s">
        <v>175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" customFormat="1" hidden="1" x14ac:dyDescent="0.25">
      <c r="A3" s="9" t="s">
        <v>176</v>
      </c>
      <c r="B3" s="10" t="s">
        <v>177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2" customFormat="1" hidden="1" x14ac:dyDescent="0.25">
      <c r="A4" s="9" t="s">
        <v>178</v>
      </c>
      <c r="B4" s="10" t="s">
        <v>179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s="2" customFormat="1" hidden="1" x14ac:dyDescent="0.25">
      <c r="A5" s="9" t="s">
        <v>180</v>
      </c>
      <c r="B5" s="10" t="s">
        <v>181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2" customFormat="1" hidden="1" x14ac:dyDescent="0.25">
      <c r="A6" s="9" t="s">
        <v>182</v>
      </c>
      <c r="B6" s="10" t="s">
        <v>183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s="2" customFormat="1" hidden="1" x14ac:dyDescent="0.25">
      <c r="A7" s="9" t="s">
        <v>184</v>
      </c>
      <c r="B7" s="10" t="s">
        <v>185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idden="1" x14ac:dyDescent="0.25">
      <c r="A8" s="4" t="s">
        <v>20</v>
      </c>
      <c r="B8" s="6" t="s">
        <v>21</v>
      </c>
      <c r="C8" s="1">
        <v>1507476000</v>
      </c>
      <c r="D8" s="1">
        <v>0</v>
      </c>
      <c r="E8" s="1">
        <v>0</v>
      </c>
      <c r="F8" s="1">
        <v>1507476000</v>
      </c>
      <c r="G8" s="1">
        <v>0</v>
      </c>
      <c r="H8" s="1">
        <v>1507476000</v>
      </c>
      <c r="I8" s="1">
        <v>110845980</v>
      </c>
      <c r="J8" s="1">
        <v>462382903</v>
      </c>
      <c r="K8" s="1">
        <v>1045093097</v>
      </c>
      <c r="L8" s="1">
        <v>110845980</v>
      </c>
      <c r="M8" s="1">
        <v>462382903</v>
      </c>
      <c r="N8" s="1">
        <v>0</v>
      </c>
      <c r="O8" s="1">
        <v>30.672699999999999</v>
      </c>
      <c r="P8" s="1">
        <v>110845980</v>
      </c>
      <c r="Q8" s="1">
        <v>462382903</v>
      </c>
      <c r="R8" s="1">
        <v>0</v>
      </c>
      <c r="S8" s="1">
        <v>30.672699999999999</v>
      </c>
      <c r="T8" s="1">
        <v>110845980</v>
      </c>
      <c r="U8" s="1">
        <v>462382903</v>
      </c>
      <c r="V8" s="1">
        <v>0</v>
      </c>
    </row>
    <row r="9" spans="1:23" ht="24.75" customHeight="1" x14ac:dyDescent="0.25">
      <c r="A9" s="5" t="s">
        <v>22</v>
      </c>
      <c r="B9" s="7" t="s">
        <v>23</v>
      </c>
      <c r="C9" s="1">
        <v>1507476000</v>
      </c>
      <c r="D9" s="1">
        <v>0</v>
      </c>
      <c r="E9" s="1">
        <v>0</v>
      </c>
      <c r="F9" s="1">
        <v>1507476000</v>
      </c>
      <c r="G9" s="1">
        <v>0</v>
      </c>
      <c r="H9" s="1">
        <v>1507476000</v>
      </c>
      <c r="I9" s="1">
        <v>110845980</v>
      </c>
      <c r="J9" s="1">
        <v>462382903</v>
      </c>
      <c r="K9" s="1">
        <v>1045093097</v>
      </c>
      <c r="L9" s="1">
        <v>110845980</v>
      </c>
      <c r="M9" s="1">
        <v>462382903</v>
      </c>
      <c r="N9" s="1">
        <v>0</v>
      </c>
      <c r="O9" s="1">
        <v>30.672699999999999</v>
      </c>
      <c r="P9" s="1">
        <v>110845980</v>
      </c>
      <c r="Q9" s="1">
        <v>462382903</v>
      </c>
      <c r="R9" s="1">
        <v>0</v>
      </c>
      <c r="S9" s="1">
        <v>30.672699999999999</v>
      </c>
      <c r="T9" s="1">
        <v>110845980</v>
      </c>
      <c r="U9" s="1">
        <v>462382903</v>
      </c>
      <c r="V9" s="1">
        <v>0</v>
      </c>
    </row>
    <row r="10" spans="1:23" hidden="1" x14ac:dyDescent="0.25">
      <c r="A10" s="4" t="s">
        <v>24</v>
      </c>
      <c r="B10" s="6" t="s">
        <v>25</v>
      </c>
      <c r="C10" s="1">
        <v>206306000</v>
      </c>
      <c r="D10" s="1">
        <v>0</v>
      </c>
      <c r="E10" s="1">
        <v>0</v>
      </c>
      <c r="F10" s="1">
        <v>206306000</v>
      </c>
      <c r="G10" s="1">
        <v>0</v>
      </c>
      <c r="H10" s="1">
        <v>206306000</v>
      </c>
      <c r="I10" s="1">
        <v>13780164</v>
      </c>
      <c r="J10" s="1">
        <v>57937567</v>
      </c>
      <c r="K10" s="1">
        <v>148368433</v>
      </c>
      <c r="L10" s="1">
        <v>13780164</v>
      </c>
      <c r="M10" s="1">
        <v>57937567</v>
      </c>
      <c r="N10" s="1">
        <v>0</v>
      </c>
      <c r="O10" s="1">
        <v>28.083300000000001</v>
      </c>
      <c r="P10" s="1">
        <v>13780164</v>
      </c>
      <c r="Q10" s="1">
        <v>57937567</v>
      </c>
      <c r="R10" s="1">
        <v>0</v>
      </c>
      <c r="S10" s="1">
        <v>28.083300000000001</v>
      </c>
      <c r="T10" s="1">
        <v>13780164</v>
      </c>
      <c r="U10" s="1">
        <v>57937567</v>
      </c>
      <c r="V10" s="1">
        <v>0</v>
      </c>
    </row>
    <row r="11" spans="1:23" x14ac:dyDescent="0.25">
      <c r="A11" s="5" t="s">
        <v>22</v>
      </c>
      <c r="B11" s="7" t="s">
        <v>23</v>
      </c>
      <c r="C11" s="1">
        <v>206306000</v>
      </c>
      <c r="D11" s="1">
        <v>0</v>
      </c>
      <c r="E11" s="1">
        <v>0</v>
      </c>
      <c r="F11" s="1">
        <v>206306000</v>
      </c>
      <c r="G11" s="1">
        <v>0</v>
      </c>
      <c r="H11" s="1">
        <v>206306000</v>
      </c>
      <c r="I11" s="1">
        <v>13780164</v>
      </c>
      <c r="J11" s="1">
        <v>57937567</v>
      </c>
      <c r="K11" s="1">
        <v>148368433</v>
      </c>
      <c r="L11" s="1">
        <v>13780164</v>
      </c>
      <c r="M11" s="1">
        <v>57937567</v>
      </c>
      <c r="N11" s="1">
        <v>0</v>
      </c>
      <c r="O11" s="1">
        <v>28.083300000000001</v>
      </c>
      <c r="P11" s="1">
        <v>13780164</v>
      </c>
      <c r="Q11" s="1">
        <v>57937567</v>
      </c>
      <c r="R11" s="1">
        <v>0</v>
      </c>
      <c r="S11" s="1">
        <v>28.083300000000001</v>
      </c>
      <c r="T11" s="1">
        <v>13780164</v>
      </c>
      <c r="U11" s="1">
        <v>57937567</v>
      </c>
      <c r="V11" s="1">
        <v>0</v>
      </c>
    </row>
    <row r="12" spans="1:23" hidden="1" x14ac:dyDescent="0.25">
      <c r="A12" s="4" t="s">
        <v>26</v>
      </c>
      <c r="B12" s="6" t="s">
        <v>27</v>
      </c>
      <c r="C12" s="1">
        <v>41079000</v>
      </c>
      <c r="D12" s="1">
        <v>0</v>
      </c>
      <c r="E12" s="1">
        <v>-16000000</v>
      </c>
      <c r="F12" s="1">
        <v>25079000</v>
      </c>
      <c r="G12" s="1">
        <v>0</v>
      </c>
      <c r="H12" s="1">
        <v>25079000</v>
      </c>
      <c r="I12" s="1">
        <v>279002</v>
      </c>
      <c r="J12" s="1">
        <v>399464</v>
      </c>
      <c r="K12" s="1">
        <v>24679536</v>
      </c>
      <c r="L12" s="1">
        <v>279002</v>
      </c>
      <c r="M12" s="1">
        <v>399464</v>
      </c>
      <c r="N12" s="1">
        <v>0</v>
      </c>
      <c r="O12" s="1">
        <v>1.5928</v>
      </c>
      <c r="P12" s="1">
        <v>279002</v>
      </c>
      <c r="Q12" s="1">
        <v>399464</v>
      </c>
      <c r="R12" s="1">
        <v>0</v>
      </c>
      <c r="S12" s="1">
        <v>1.5928</v>
      </c>
      <c r="T12" s="1">
        <v>279002</v>
      </c>
      <c r="U12" s="1">
        <v>399464</v>
      </c>
      <c r="V12" s="1">
        <v>0</v>
      </c>
    </row>
    <row r="13" spans="1:23" x14ac:dyDescent="0.25">
      <c r="A13" s="5" t="s">
        <v>22</v>
      </c>
      <c r="B13" s="7" t="s">
        <v>23</v>
      </c>
      <c r="C13" s="1">
        <v>41079000</v>
      </c>
      <c r="D13" s="1">
        <v>0</v>
      </c>
      <c r="E13" s="1">
        <v>-16000000</v>
      </c>
      <c r="F13" s="1">
        <v>25079000</v>
      </c>
      <c r="G13" s="1">
        <v>0</v>
      </c>
      <c r="H13" s="1">
        <v>25079000</v>
      </c>
      <c r="I13" s="1">
        <v>279002</v>
      </c>
      <c r="J13" s="1">
        <v>399464</v>
      </c>
      <c r="K13" s="1">
        <v>24679536</v>
      </c>
      <c r="L13" s="1">
        <v>279002</v>
      </c>
      <c r="M13" s="1">
        <v>399464</v>
      </c>
      <c r="N13" s="1">
        <v>0</v>
      </c>
      <c r="O13" s="1">
        <v>1.5928</v>
      </c>
      <c r="P13" s="1">
        <v>279002</v>
      </c>
      <c r="Q13" s="1">
        <v>399464</v>
      </c>
      <c r="R13" s="1">
        <v>0</v>
      </c>
      <c r="S13" s="1">
        <v>1.5928</v>
      </c>
      <c r="T13" s="1">
        <v>279002</v>
      </c>
      <c r="U13" s="1">
        <v>399464</v>
      </c>
      <c r="V13" s="1">
        <v>0</v>
      </c>
    </row>
    <row r="14" spans="1:23" hidden="1" x14ac:dyDescent="0.25">
      <c r="A14" s="4" t="s">
        <v>28</v>
      </c>
      <c r="B14" s="6" t="s">
        <v>29</v>
      </c>
      <c r="C14" s="1">
        <v>2201000</v>
      </c>
      <c r="D14" s="1">
        <v>0</v>
      </c>
      <c r="E14" s="1">
        <v>0</v>
      </c>
      <c r="F14" s="1">
        <v>2201000</v>
      </c>
      <c r="G14" s="1">
        <v>0</v>
      </c>
      <c r="H14" s="1">
        <v>2201000</v>
      </c>
      <c r="I14" s="1">
        <v>212908</v>
      </c>
      <c r="J14" s="1">
        <v>851632</v>
      </c>
      <c r="K14" s="1">
        <v>1349368</v>
      </c>
      <c r="L14" s="1">
        <v>212908</v>
      </c>
      <c r="M14" s="1">
        <v>851632</v>
      </c>
      <c r="N14" s="1">
        <v>0</v>
      </c>
      <c r="O14" s="1">
        <v>38.692999999999998</v>
      </c>
      <c r="P14" s="1">
        <v>212908</v>
      </c>
      <c r="Q14" s="1">
        <v>851632</v>
      </c>
      <c r="R14" s="1">
        <v>0</v>
      </c>
      <c r="S14" s="1">
        <v>38.692999999999998</v>
      </c>
      <c r="T14" s="1">
        <v>212908</v>
      </c>
      <c r="U14" s="1">
        <v>851632</v>
      </c>
      <c r="V14" s="1">
        <v>0</v>
      </c>
    </row>
    <row r="15" spans="1:23" x14ac:dyDescent="0.25">
      <c r="A15" s="5" t="s">
        <v>22</v>
      </c>
      <c r="B15" s="7" t="s">
        <v>23</v>
      </c>
      <c r="C15" s="1">
        <v>2201000</v>
      </c>
      <c r="D15" s="1">
        <v>0</v>
      </c>
      <c r="E15" s="1">
        <v>0</v>
      </c>
      <c r="F15" s="1">
        <v>2201000</v>
      </c>
      <c r="G15" s="1">
        <v>0</v>
      </c>
      <c r="H15" s="1">
        <v>2201000</v>
      </c>
      <c r="I15" s="1">
        <v>212908</v>
      </c>
      <c r="J15" s="1">
        <v>851632</v>
      </c>
      <c r="K15" s="1">
        <v>1349368</v>
      </c>
      <c r="L15" s="1">
        <v>212908</v>
      </c>
      <c r="M15" s="1">
        <v>851632</v>
      </c>
      <c r="N15" s="1">
        <v>0</v>
      </c>
      <c r="O15" s="1">
        <v>38.692999999999998</v>
      </c>
      <c r="P15" s="1">
        <v>212908</v>
      </c>
      <c r="Q15" s="1">
        <v>851632</v>
      </c>
      <c r="R15" s="1">
        <v>0</v>
      </c>
      <c r="S15" s="1">
        <v>38.692999999999998</v>
      </c>
      <c r="T15" s="1">
        <v>212908</v>
      </c>
      <c r="U15" s="1">
        <v>851632</v>
      </c>
      <c r="V15" s="1">
        <v>0</v>
      </c>
    </row>
    <row r="16" spans="1:23" hidden="1" x14ac:dyDescent="0.25">
      <c r="A16" s="4" t="s">
        <v>30</v>
      </c>
      <c r="B16" s="6" t="s">
        <v>31</v>
      </c>
      <c r="C16" s="1">
        <v>1550000</v>
      </c>
      <c r="D16" s="1">
        <v>0</v>
      </c>
      <c r="E16" s="1">
        <v>0</v>
      </c>
      <c r="F16" s="1">
        <v>1550000</v>
      </c>
      <c r="G16" s="1">
        <v>0</v>
      </c>
      <c r="H16" s="1">
        <v>1550000</v>
      </c>
      <c r="I16" s="1">
        <v>132196</v>
      </c>
      <c r="J16" s="1">
        <v>528784</v>
      </c>
      <c r="K16" s="1">
        <v>1021216</v>
      </c>
      <c r="L16" s="1">
        <v>132196</v>
      </c>
      <c r="M16" s="1">
        <v>528784</v>
      </c>
      <c r="N16" s="1">
        <v>0</v>
      </c>
      <c r="O16" s="1">
        <v>34.115099999999998</v>
      </c>
      <c r="P16" s="1">
        <v>132196</v>
      </c>
      <c r="Q16" s="1">
        <v>528784</v>
      </c>
      <c r="R16" s="1">
        <v>0</v>
      </c>
      <c r="S16" s="1">
        <v>34.115099999999998</v>
      </c>
      <c r="T16" s="1">
        <v>132196</v>
      </c>
      <c r="U16" s="1">
        <v>528784</v>
      </c>
      <c r="V16" s="1">
        <v>0</v>
      </c>
    </row>
    <row r="17" spans="1:22" x14ac:dyDescent="0.25">
      <c r="A17" s="5" t="s">
        <v>22</v>
      </c>
      <c r="B17" s="7" t="s">
        <v>23</v>
      </c>
      <c r="C17" s="1">
        <v>1550000</v>
      </c>
      <c r="D17" s="1">
        <v>0</v>
      </c>
      <c r="E17" s="1">
        <v>0</v>
      </c>
      <c r="F17" s="1">
        <v>1550000</v>
      </c>
      <c r="G17" s="1">
        <v>0</v>
      </c>
      <c r="H17" s="1">
        <v>1550000</v>
      </c>
      <c r="I17" s="1">
        <v>132196</v>
      </c>
      <c r="J17" s="1">
        <v>528784</v>
      </c>
      <c r="K17" s="1">
        <v>1021216</v>
      </c>
      <c r="L17" s="1">
        <v>132196</v>
      </c>
      <c r="M17" s="1">
        <v>528784</v>
      </c>
      <c r="N17" s="1">
        <v>0</v>
      </c>
      <c r="O17" s="1">
        <v>34.115099999999998</v>
      </c>
      <c r="P17" s="1">
        <v>132196</v>
      </c>
      <c r="Q17" s="1">
        <v>528784</v>
      </c>
      <c r="R17" s="1">
        <v>0</v>
      </c>
      <c r="S17" s="1">
        <v>34.115099999999998</v>
      </c>
      <c r="T17" s="1">
        <v>132196</v>
      </c>
      <c r="U17" s="1">
        <v>528784</v>
      </c>
      <c r="V17" s="1">
        <v>0</v>
      </c>
    </row>
    <row r="18" spans="1:22" hidden="1" x14ac:dyDescent="0.25">
      <c r="A18" s="4" t="s">
        <v>32</v>
      </c>
      <c r="B18" s="6" t="s">
        <v>33</v>
      </c>
      <c r="C18" s="1">
        <v>50937000</v>
      </c>
      <c r="D18" s="1">
        <v>0</v>
      </c>
      <c r="E18" s="1">
        <v>0</v>
      </c>
      <c r="F18" s="1">
        <v>50937000</v>
      </c>
      <c r="G18" s="1">
        <v>0</v>
      </c>
      <c r="H18" s="1">
        <v>50937000</v>
      </c>
      <c r="I18" s="1">
        <v>1746951</v>
      </c>
      <c r="J18" s="1">
        <v>30018277</v>
      </c>
      <c r="K18" s="1">
        <v>20918723</v>
      </c>
      <c r="L18" s="1">
        <v>1746951</v>
      </c>
      <c r="M18" s="1">
        <v>30018277</v>
      </c>
      <c r="N18" s="1">
        <v>0</v>
      </c>
      <c r="O18" s="1">
        <v>58.932200000000002</v>
      </c>
      <c r="P18" s="1">
        <v>1746951</v>
      </c>
      <c r="Q18" s="1">
        <v>30018277</v>
      </c>
      <c r="R18" s="1">
        <v>0</v>
      </c>
      <c r="S18" s="1">
        <v>58.932200000000002</v>
      </c>
      <c r="T18" s="1">
        <v>1746951</v>
      </c>
      <c r="U18" s="1">
        <v>30018277</v>
      </c>
      <c r="V18" s="1">
        <v>0</v>
      </c>
    </row>
    <row r="19" spans="1:22" x14ac:dyDescent="0.25">
      <c r="A19" s="5" t="s">
        <v>22</v>
      </c>
      <c r="B19" s="7" t="s">
        <v>23</v>
      </c>
      <c r="C19" s="1">
        <v>50937000</v>
      </c>
      <c r="D19" s="1">
        <v>0</v>
      </c>
      <c r="E19" s="1">
        <v>0</v>
      </c>
      <c r="F19" s="1">
        <v>50937000</v>
      </c>
      <c r="G19" s="1">
        <v>0</v>
      </c>
      <c r="H19" s="1">
        <v>50937000</v>
      </c>
      <c r="I19" s="1">
        <v>1746951</v>
      </c>
      <c r="J19" s="1">
        <v>30018277</v>
      </c>
      <c r="K19" s="1">
        <v>20918723</v>
      </c>
      <c r="L19" s="1">
        <v>1746951</v>
      </c>
      <c r="M19" s="1">
        <v>30018277</v>
      </c>
      <c r="N19" s="1">
        <v>0</v>
      </c>
      <c r="O19" s="1">
        <v>58.932200000000002</v>
      </c>
      <c r="P19" s="1">
        <v>1746951</v>
      </c>
      <c r="Q19" s="1">
        <v>30018277</v>
      </c>
      <c r="R19" s="1">
        <v>0</v>
      </c>
      <c r="S19" s="1">
        <v>58.932200000000002</v>
      </c>
      <c r="T19" s="1">
        <v>1746951</v>
      </c>
      <c r="U19" s="1">
        <v>30018277</v>
      </c>
      <c r="V19" s="1">
        <v>0</v>
      </c>
    </row>
    <row r="20" spans="1:22" hidden="1" x14ac:dyDescent="0.25">
      <c r="A20" s="4" t="s">
        <v>34</v>
      </c>
      <c r="B20" s="6" t="s">
        <v>35</v>
      </c>
      <c r="C20" s="1">
        <v>225570000</v>
      </c>
      <c r="D20" s="1">
        <v>0</v>
      </c>
      <c r="E20" s="1">
        <v>0</v>
      </c>
      <c r="F20" s="1">
        <v>225570000</v>
      </c>
      <c r="G20" s="1">
        <v>0</v>
      </c>
      <c r="H20" s="1">
        <v>225570000</v>
      </c>
      <c r="I20" s="1">
        <v>2675976</v>
      </c>
      <c r="J20" s="1">
        <v>2675976</v>
      </c>
      <c r="K20" s="1">
        <v>222894024</v>
      </c>
      <c r="L20" s="1">
        <v>2675976</v>
      </c>
      <c r="M20" s="1">
        <v>2675976</v>
      </c>
      <c r="N20" s="1">
        <v>0</v>
      </c>
      <c r="O20" s="1">
        <v>1.1862999999999999</v>
      </c>
      <c r="P20" s="1">
        <v>2675976</v>
      </c>
      <c r="Q20" s="1">
        <v>2675976</v>
      </c>
      <c r="R20" s="1">
        <v>0</v>
      </c>
      <c r="S20" s="1">
        <v>1.1862999999999999</v>
      </c>
      <c r="T20" s="1">
        <v>2675976</v>
      </c>
      <c r="U20" s="1">
        <v>2675976</v>
      </c>
      <c r="V20" s="1">
        <v>0</v>
      </c>
    </row>
    <row r="21" spans="1:22" x14ac:dyDescent="0.25">
      <c r="A21" s="5" t="s">
        <v>22</v>
      </c>
      <c r="B21" s="7" t="s">
        <v>23</v>
      </c>
      <c r="C21" s="1">
        <v>225570000</v>
      </c>
      <c r="D21" s="1">
        <v>0</v>
      </c>
      <c r="E21" s="1">
        <v>0</v>
      </c>
      <c r="F21" s="1">
        <v>225570000</v>
      </c>
      <c r="G21" s="1">
        <v>0</v>
      </c>
      <c r="H21" s="1">
        <v>225570000</v>
      </c>
      <c r="I21" s="1">
        <v>2675976</v>
      </c>
      <c r="J21" s="1">
        <v>2675976</v>
      </c>
      <c r="K21" s="1">
        <v>222894024</v>
      </c>
      <c r="L21" s="1">
        <v>2675976</v>
      </c>
      <c r="M21" s="1">
        <v>2675976</v>
      </c>
      <c r="N21" s="1">
        <v>0</v>
      </c>
      <c r="O21" s="1">
        <v>1.1862999999999999</v>
      </c>
      <c r="P21" s="1">
        <v>2675976</v>
      </c>
      <c r="Q21" s="1">
        <v>2675976</v>
      </c>
      <c r="R21" s="1">
        <v>0</v>
      </c>
      <c r="S21" s="1">
        <v>1.1862999999999999</v>
      </c>
      <c r="T21" s="1">
        <v>2675976</v>
      </c>
      <c r="U21" s="1">
        <v>2675976</v>
      </c>
      <c r="V21" s="1">
        <v>0</v>
      </c>
    </row>
    <row r="22" spans="1:22" hidden="1" x14ac:dyDescent="0.25">
      <c r="A22" s="4" t="s">
        <v>36</v>
      </c>
      <c r="B22" s="6" t="s">
        <v>37</v>
      </c>
      <c r="C22" s="1">
        <v>214742000</v>
      </c>
      <c r="D22" s="1">
        <v>0</v>
      </c>
      <c r="E22" s="1">
        <v>-36787544</v>
      </c>
      <c r="F22" s="1">
        <v>177954456</v>
      </c>
      <c r="G22" s="1">
        <v>0</v>
      </c>
      <c r="H22" s="1">
        <v>177954456</v>
      </c>
      <c r="I22" s="1">
        <v>1992560</v>
      </c>
      <c r="J22" s="1">
        <v>6578629</v>
      </c>
      <c r="K22" s="1">
        <v>171375827</v>
      </c>
      <c r="L22" s="1">
        <v>1992560</v>
      </c>
      <c r="M22" s="1">
        <v>6578629</v>
      </c>
      <c r="N22" s="1">
        <v>0</v>
      </c>
      <c r="O22" s="1">
        <v>3.6968000000000001</v>
      </c>
      <c r="P22" s="1">
        <v>1992560</v>
      </c>
      <c r="Q22" s="1">
        <v>6578629</v>
      </c>
      <c r="R22" s="1">
        <v>0</v>
      </c>
      <c r="S22" s="1">
        <v>3.6968000000000001</v>
      </c>
      <c r="T22" s="1">
        <v>1992560</v>
      </c>
      <c r="U22" s="1">
        <v>6578629</v>
      </c>
      <c r="V22" s="1">
        <v>0</v>
      </c>
    </row>
    <row r="23" spans="1:22" x14ac:dyDescent="0.25">
      <c r="A23" s="5" t="s">
        <v>22</v>
      </c>
      <c r="B23" s="7" t="s">
        <v>23</v>
      </c>
      <c r="C23" s="1">
        <v>214742000</v>
      </c>
      <c r="D23" s="1">
        <v>0</v>
      </c>
      <c r="E23" s="1">
        <v>-36787544</v>
      </c>
      <c r="F23" s="1">
        <v>177954456</v>
      </c>
      <c r="G23" s="1">
        <v>0</v>
      </c>
      <c r="H23" s="1">
        <v>177954456</v>
      </c>
      <c r="I23" s="1">
        <v>1992560</v>
      </c>
      <c r="J23" s="1">
        <v>6578629</v>
      </c>
      <c r="K23" s="1">
        <v>171375827</v>
      </c>
      <c r="L23" s="1">
        <v>1992560</v>
      </c>
      <c r="M23" s="1">
        <v>6578629</v>
      </c>
      <c r="N23" s="1">
        <v>0</v>
      </c>
      <c r="O23" s="1">
        <v>3.6968000000000001</v>
      </c>
      <c r="P23" s="1">
        <v>1992560</v>
      </c>
      <c r="Q23" s="1">
        <v>6578629</v>
      </c>
      <c r="R23" s="1">
        <v>0</v>
      </c>
      <c r="S23" s="1">
        <v>3.6968000000000001</v>
      </c>
      <c r="T23" s="1">
        <v>1992560</v>
      </c>
      <c r="U23" s="1">
        <v>6578629</v>
      </c>
      <c r="V23" s="1">
        <v>0</v>
      </c>
    </row>
    <row r="24" spans="1:22" hidden="1" x14ac:dyDescent="0.25">
      <c r="A24" s="4" t="s">
        <v>38</v>
      </c>
      <c r="B24" s="6" t="s">
        <v>39</v>
      </c>
      <c r="C24" s="1">
        <v>136824000</v>
      </c>
      <c r="D24" s="1">
        <v>0</v>
      </c>
      <c r="E24" s="1">
        <v>0</v>
      </c>
      <c r="F24" s="1">
        <v>136824000</v>
      </c>
      <c r="G24" s="1">
        <v>0</v>
      </c>
      <c r="H24" s="1">
        <v>136824000</v>
      </c>
      <c r="I24" s="1">
        <v>7309717</v>
      </c>
      <c r="J24" s="1">
        <v>47950330</v>
      </c>
      <c r="K24" s="1">
        <v>88873670</v>
      </c>
      <c r="L24" s="1">
        <v>7309716</v>
      </c>
      <c r="M24" s="1">
        <v>47950329</v>
      </c>
      <c r="N24" s="1">
        <v>1</v>
      </c>
      <c r="O24" s="1">
        <v>35.045299999999997</v>
      </c>
      <c r="P24" s="1">
        <v>7309716</v>
      </c>
      <c r="Q24" s="1">
        <v>47950329</v>
      </c>
      <c r="R24" s="1">
        <v>0</v>
      </c>
      <c r="S24" s="1">
        <v>35.045299999999997</v>
      </c>
      <c r="T24" s="1">
        <v>7309716</v>
      </c>
      <c r="U24" s="1">
        <v>47950329</v>
      </c>
      <c r="V24" s="1">
        <v>0</v>
      </c>
    </row>
    <row r="25" spans="1:22" x14ac:dyDescent="0.25">
      <c r="A25" s="5" t="s">
        <v>22</v>
      </c>
      <c r="B25" s="7" t="s">
        <v>23</v>
      </c>
      <c r="C25" s="1">
        <v>136824000</v>
      </c>
      <c r="D25" s="1">
        <v>0</v>
      </c>
      <c r="E25" s="1">
        <v>0</v>
      </c>
      <c r="F25" s="1">
        <v>136824000</v>
      </c>
      <c r="G25" s="1">
        <v>0</v>
      </c>
      <c r="H25" s="1">
        <v>136824000</v>
      </c>
      <c r="I25" s="1">
        <v>7309717</v>
      </c>
      <c r="J25" s="1">
        <v>47950330</v>
      </c>
      <c r="K25" s="1">
        <v>88873670</v>
      </c>
      <c r="L25" s="1">
        <v>7309716</v>
      </c>
      <c r="M25" s="1">
        <v>47950329</v>
      </c>
      <c r="N25" s="1">
        <v>1</v>
      </c>
      <c r="O25" s="1">
        <v>35.045299999999997</v>
      </c>
      <c r="P25" s="1">
        <v>7309716</v>
      </c>
      <c r="Q25" s="1">
        <v>47950329</v>
      </c>
      <c r="R25" s="1">
        <v>0</v>
      </c>
      <c r="S25" s="1">
        <v>35.045299999999997</v>
      </c>
      <c r="T25" s="1">
        <v>7309716</v>
      </c>
      <c r="U25" s="1">
        <v>47950329</v>
      </c>
      <c r="V25" s="1">
        <v>0</v>
      </c>
    </row>
    <row r="26" spans="1:22" hidden="1" x14ac:dyDescent="0.25">
      <c r="A26" s="9" t="s">
        <v>186</v>
      </c>
      <c r="B26" s="10" t="s">
        <v>187</v>
      </c>
    </row>
    <row r="27" spans="1:22" hidden="1" x14ac:dyDescent="0.25">
      <c r="A27" s="4" t="s">
        <v>40</v>
      </c>
      <c r="B27" s="6" t="s">
        <v>41</v>
      </c>
      <c r="C27" s="1">
        <v>13307000</v>
      </c>
      <c r="D27" s="1">
        <v>0</v>
      </c>
      <c r="E27" s="1">
        <v>0</v>
      </c>
      <c r="F27" s="1">
        <v>13307000</v>
      </c>
      <c r="G27" s="1">
        <v>0</v>
      </c>
      <c r="H27" s="1">
        <v>13307000</v>
      </c>
      <c r="I27" s="1">
        <v>579445</v>
      </c>
      <c r="J27" s="1">
        <v>2519838</v>
      </c>
      <c r="K27" s="1">
        <v>10787162</v>
      </c>
      <c r="L27" s="1">
        <v>579445</v>
      </c>
      <c r="M27" s="1">
        <v>2519838</v>
      </c>
      <c r="N27" s="1">
        <v>0</v>
      </c>
      <c r="O27" s="1">
        <v>18.936199999999999</v>
      </c>
      <c r="P27" s="1">
        <v>579445</v>
      </c>
      <c r="Q27" s="1">
        <v>2519838</v>
      </c>
      <c r="R27" s="1">
        <v>0</v>
      </c>
      <c r="S27" s="1">
        <v>18.936199999999999</v>
      </c>
      <c r="T27" s="1">
        <v>579445</v>
      </c>
      <c r="U27" s="1">
        <v>2519838</v>
      </c>
      <c r="V27" s="1">
        <v>0</v>
      </c>
    </row>
    <row r="28" spans="1:22" x14ac:dyDescent="0.25">
      <c r="A28" s="5" t="s">
        <v>22</v>
      </c>
      <c r="B28" s="7" t="s">
        <v>23</v>
      </c>
      <c r="C28" s="1">
        <v>13307000</v>
      </c>
      <c r="D28" s="1">
        <v>0</v>
      </c>
      <c r="E28" s="1">
        <v>0</v>
      </c>
      <c r="F28" s="1">
        <v>13307000</v>
      </c>
      <c r="G28" s="1">
        <v>0</v>
      </c>
      <c r="H28" s="1">
        <v>13307000</v>
      </c>
      <c r="I28" s="1">
        <v>579445</v>
      </c>
      <c r="J28" s="1">
        <v>2519838</v>
      </c>
      <c r="K28" s="1">
        <v>10787162</v>
      </c>
      <c r="L28" s="1">
        <v>579445</v>
      </c>
      <c r="M28" s="1">
        <v>2519838</v>
      </c>
      <c r="N28" s="1">
        <v>0</v>
      </c>
      <c r="O28" s="1">
        <v>18.936199999999999</v>
      </c>
      <c r="P28" s="1">
        <v>579445</v>
      </c>
      <c r="Q28" s="1">
        <v>2519838</v>
      </c>
      <c r="R28" s="1">
        <v>0</v>
      </c>
      <c r="S28" s="1">
        <v>18.936199999999999</v>
      </c>
      <c r="T28" s="1">
        <v>579445</v>
      </c>
      <c r="U28" s="1">
        <v>2519838</v>
      </c>
      <c r="V28" s="1">
        <v>0</v>
      </c>
    </row>
    <row r="29" spans="1:22" hidden="1" x14ac:dyDescent="0.25">
      <c r="A29" s="4" t="s">
        <v>42</v>
      </c>
      <c r="B29" s="6" t="s">
        <v>43</v>
      </c>
      <c r="C29" s="1">
        <v>516167000</v>
      </c>
      <c r="D29" s="1">
        <v>0</v>
      </c>
      <c r="E29" s="1">
        <v>0</v>
      </c>
      <c r="F29" s="1">
        <v>516167000</v>
      </c>
      <c r="G29" s="1">
        <v>0</v>
      </c>
      <c r="H29" s="1">
        <v>516167000</v>
      </c>
      <c r="I29" s="1">
        <v>37381104</v>
      </c>
      <c r="J29" s="1">
        <v>154768516</v>
      </c>
      <c r="K29" s="1">
        <v>361398484</v>
      </c>
      <c r="L29" s="1">
        <v>37381104</v>
      </c>
      <c r="M29" s="1">
        <v>154768516</v>
      </c>
      <c r="N29" s="1">
        <v>0</v>
      </c>
      <c r="O29" s="1">
        <v>29.984200000000001</v>
      </c>
      <c r="P29" s="1">
        <v>37381104</v>
      </c>
      <c r="Q29" s="1">
        <v>154768516</v>
      </c>
      <c r="R29" s="1">
        <v>0</v>
      </c>
      <c r="S29" s="1">
        <v>29.984200000000001</v>
      </c>
      <c r="T29" s="1">
        <v>37381104</v>
      </c>
      <c r="U29" s="1">
        <v>154768516</v>
      </c>
      <c r="V29" s="1">
        <v>0</v>
      </c>
    </row>
    <row r="30" spans="1:22" x14ac:dyDescent="0.25">
      <c r="A30" s="5" t="s">
        <v>22</v>
      </c>
      <c r="B30" s="7" t="s">
        <v>23</v>
      </c>
      <c r="C30" s="1">
        <v>516167000</v>
      </c>
      <c r="D30" s="1">
        <v>0</v>
      </c>
      <c r="E30" s="1">
        <v>0</v>
      </c>
      <c r="F30" s="1">
        <v>516167000</v>
      </c>
      <c r="G30" s="1">
        <v>0</v>
      </c>
      <c r="H30" s="1">
        <v>516167000</v>
      </c>
      <c r="I30" s="1">
        <v>37381104</v>
      </c>
      <c r="J30" s="1">
        <v>154768516</v>
      </c>
      <c r="K30" s="1">
        <v>361398484</v>
      </c>
      <c r="L30" s="1">
        <v>37381104</v>
      </c>
      <c r="M30" s="1">
        <v>154768516</v>
      </c>
      <c r="N30" s="1">
        <v>0</v>
      </c>
      <c r="O30" s="1">
        <v>29.984200000000001</v>
      </c>
      <c r="P30" s="1">
        <v>37381104</v>
      </c>
      <c r="Q30" s="1">
        <v>154768516</v>
      </c>
      <c r="R30" s="1">
        <v>0</v>
      </c>
      <c r="S30" s="1">
        <v>29.984200000000001</v>
      </c>
      <c r="T30" s="1">
        <v>37381104</v>
      </c>
      <c r="U30" s="1">
        <v>154768516</v>
      </c>
      <c r="V30" s="1">
        <v>0</v>
      </c>
    </row>
    <row r="31" spans="1:22" hidden="1" x14ac:dyDescent="0.25">
      <c r="A31" s="9" t="s">
        <v>188</v>
      </c>
      <c r="B31" s="10" t="s">
        <v>189</v>
      </c>
    </row>
    <row r="32" spans="1:22" hidden="1" x14ac:dyDescent="0.25">
      <c r="A32" s="9" t="s">
        <v>190</v>
      </c>
      <c r="B32" s="10" t="s">
        <v>191</v>
      </c>
    </row>
    <row r="33" spans="1:22" hidden="1" x14ac:dyDescent="0.25">
      <c r="A33" s="4" t="s">
        <v>44</v>
      </c>
      <c r="B33" s="6" t="s">
        <v>45</v>
      </c>
      <c r="C33" s="1">
        <v>165800000</v>
      </c>
      <c r="D33" s="1">
        <v>0</v>
      </c>
      <c r="E33" s="1">
        <v>0</v>
      </c>
      <c r="F33" s="1">
        <v>165800000</v>
      </c>
      <c r="G33" s="1">
        <v>0</v>
      </c>
      <c r="H33" s="1">
        <v>165800000</v>
      </c>
      <c r="I33" s="1">
        <v>13477400</v>
      </c>
      <c r="J33" s="1">
        <v>55742600</v>
      </c>
      <c r="K33" s="1">
        <v>110057400</v>
      </c>
      <c r="L33" s="1">
        <v>13477400</v>
      </c>
      <c r="M33" s="1">
        <v>55742600</v>
      </c>
      <c r="N33" s="1">
        <v>0</v>
      </c>
      <c r="O33" s="1">
        <v>33.620399999999997</v>
      </c>
      <c r="P33" s="1">
        <v>0</v>
      </c>
      <c r="Q33" s="1">
        <v>42265200</v>
      </c>
      <c r="R33" s="1">
        <v>13477400</v>
      </c>
      <c r="S33" s="1">
        <v>25.491700000000002</v>
      </c>
      <c r="T33" s="1">
        <v>0</v>
      </c>
      <c r="U33" s="1">
        <v>42265200</v>
      </c>
      <c r="V33" s="1">
        <v>0</v>
      </c>
    </row>
    <row r="34" spans="1:22" x14ac:dyDescent="0.25">
      <c r="A34" s="5" t="s">
        <v>22</v>
      </c>
      <c r="B34" s="7" t="s">
        <v>23</v>
      </c>
      <c r="C34" s="1">
        <v>165800000</v>
      </c>
      <c r="D34" s="1">
        <v>0</v>
      </c>
      <c r="E34" s="1">
        <v>0</v>
      </c>
      <c r="F34" s="1">
        <v>165800000</v>
      </c>
      <c r="G34" s="1">
        <v>0</v>
      </c>
      <c r="H34" s="1">
        <v>165800000</v>
      </c>
      <c r="I34" s="1">
        <v>13477400</v>
      </c>
      <c r="J34" s="1">
        <v>55742600</v>
      </c>
      <c r="K34" s="1">
        <v>110057400</v>
      </c>
      <c r="L34" s="1">
        <v>13477400</v>
      </c>
      <c r="M34" s="1">
        <v>55742600</v>
      </c>
      <c r="N34" s="1">
        <v>0</v>
      </c>
      <c r="O34" s="1">
        <v>33.620399999999997</v>
      </c>
      <c r="P34" s="1">
        <v>0</v>
      </c>
      <c r="Q34" s="1">
        <v>42265200</v>
      </c>
      <c r="R34" s="1">
        <v>13477400</v>
      </c>
      <c r="S34" s="1">
        <v>25.491700000000002</v>
      </c>
      <c r="T34" s="1">
        <v>0</v>
      </c>
      <c r="U34" s="1">
        <v>42265200</v>
      </c>
      <c r="V34" s="1">
        <v>0</v>
      </c>
    </row>
    <row r="35" spans="1:22" hidden="1" x14ac:dyDescent="0.25">
      <c r="A35" s="4" t="s">
        <v>46</v>
      </c>
      <c r="B35" s="6" t="s">
        <v>47</v>
      </c>
      <c r="C35" s="1">
        <v>149431000</v>
      </c>
      <c r="D35" s="1">
        <v>0</v>
      </c>
      <c r="E35" s="1">
        <v>0</v>
      </c>
      <c r="F35" s="1">
        <v>149431000</v>
      </c>
      <c r="G35" s="1">
        <v>0</v>
      </c>
      <c r="H35" s="1">
        <v>149431000</v>
      </c>
      <c r="I35" s="1">
        <v>39633300</v>
      </c>
      <c r="J35" s="1">
        <v>62114900</v>
      </c>
      <c r="K35" s="1">
        <v>87316100</v>
      </c>
      <c r="L35" s="1">
        <v>6633300</v>
      </c>
      <c r="M35" s="1">
        <v>29114900</v>
      </c>
      <c r="N35" s="1">
        <v>33000000</v>
      </c>
      <c r="O35" s="1">
        <v>19.483799999999999</v>
      </c>
      <c r="P35" s="1">
        <v>0</v>
      </c>
      <c r="Q35" s="1">
        <v>22481600</v>
      </c>
      <c r="R35" s="1">
        <v>6633300</v>
      </c>
      <c r="S35" s="1">
        <v>15.0448</v>
      </c>
      <c r="T35" s="1">
        <v>0</v>
      </c>
      <c r="U35" s="1">
        <v>22481600</v>
      </c>
      <c r="V35" s="1">
        <v>0</v>
      </c>
    </row>
    <row r="36" spans="1:22" x14ac:dyDescent="0.25">
      <c r="A36" s="5" t="s">
        <v>22</v>
      </c>
      <c r="B36" s="7" t="s">
        <v>23</v>
      </c>
      <c r="C36" s="1">
        <v>149431000</v>
      </c>
      <c r="D36" s="1">
        <v>0</v>
      </c>
      <c r="E36" s="1">
        <v>0</v>
      </c>
      <c r="F36" s="1">
        <v>149431000</v>
      </c>
      <c r="G36" s="1">
        <v>0</v>
      </c>
      <c r="H36" s="1">
        <v>149431000</v>
      </c>
      <c r="I36" s="1">
        <v>39633300</v>
      </c>
      <c r="J36" s="1">
        <v>62114900</v>
      </c>
      <c r="K36" s="1">
        <v>87316100</v>
      </c>
      <c r="L36" s="1">
        <v>6633300</v>
      </c>
      <c r="M36" s="1">
        <v>29114900</v>
      </c>
      <c r="N36" s="1">
        <v>33000000</v>
      </c>
      <c r="O36" s="1">
        <v>19.483799999999999</v>
      </c>
      <c r="P36" s="1">
        <v>0</v>
      </c>
      <c r="Q36" s="1">
        <v>22481600</v>
      </c>
      <c r="R36" s="1">
        <v>6633300</v>
      </c>
      <c r="S36" s="1">
        <v>15.0448</v>
      </c>
      <c r="T36" s="1">
        <v>0</v>
      </c>
      <c r="U36" s="1">
        <v>22481600</v>
      </c>
      <c r="V36" s="1">
        <v>0</v>
      </c>
    </row>
    <row r="37" spans="1:22" hidden="1" x14ac:dyDescent="0.25">
      <c r="A37" s="4" t="s">
        <v>48</v>
      </c>
      <c r="B37" s="6" t="s">
        <v>49</v>
      </c>
      <c r="C37" s="1">
        <v>31944000</v>
      </c>
      <c r="D37" s="1">
        <v>0</v>
      </c>
      <c r="E37" s="1">
        <v>0</v>
      </c>
      <c r="F37" s="1">
        <v>31944000</v>
      </c>
      <c r="G37" s="1">
        <v>0</v>
      </c>
      <c r="H37" s="1">
        <v>31944000</v>
      </c>
      <c r="I37" s="1">
        <v>2503500</v>
      </c>
      <c r="J37" s="1">
        <v>11160800</v>
      </c>
      <c r="K37" s="1">
        <v>20783200</v>
      </c>
      <c r="L37" s="1">
        <v>2503500</v>
      </c>
      <c r="M37" s="1">
        <v>11160800</v>
      </c>
      <c r="N37" s="1">
        <v>0</v>
      </c>
      <c r="O37" s="1">
        <v>34.938600000000001</v>
      </c>
      <c r="P37" s="1">
        <v>0</v>
      </c>
      <c r="Q37" s="1">
        <v>8657300</v>
      </c>
      <c r="R37" s="1">
        <v>2503500</v>
      </c>
      <c r="S37" s="1">
        <v>27.101500000000001</v>
      </c>
      <c r="T37" s="1">
        <v>0</v>
      </c>
      <c r="U37" s="1">
        <v>8657300</v>
      </c>
      <c r="V37" s="1">
        <v>0</v>
      </c>
    </row>
    <row r="38" spans="1:22" x14ac:dyDescent="0.25">
      <c r="A38" s="5" t="s">
        <v>22</v>
      </c>
      <c r="B38" s="7" t="s">
        <v>23</v>
      </c>
      <c r="C38" s="1">
        <v>31944000</v>
      </c>
      <c r="D38" s="1">
        <v>0</v>
      </c>
      <c r="E38" s="1">
        <v>0</v>
      </c>
      <c r="F38" s="1">
        <v>31944000</v>
      </c>
      <c r="G38" s="1">
        <v>0</v>
      </c>
      <c r="H38" s="1">
        <v>31944000</v>
      </c>
      <c r="I38" s="1">
        <v>2503500</v>
      </c>
      <c r="J38" s="1">
        <v>11160800</v>
      </c>
      <c r="K38" s="1">
        <v>20783200</v>
      </c>
      <c r="L38" s="1">
        <v>2503500</v>
      </c>
      <c r="M38" s="1">
        <v>11160800</v>
      </c>
      <c r="N38" s="1">
        <v>0</v>
      </c>
      <c r="O38" s="1">
        <v>34.938600000000001</v>
      </c>
      <c r="P38" s="1">
        <v>0</v>
      </c>
      <c r="Q38" s="1">
        <v>8657300</v>
      </c>
      <c r="R38" s="1">
        <v>2503500</v>
      </c>
      <c r="S38" s="1">
        <v>27.101500000000001</v>
      </c>
      <c r="T38" s="1">
        <v>0</v>
      </c>
      <c r="U38" s="1">
        <v>8657300</v>
      </c>
      <c r="V38" s="1">
        <v>0</v>
      </c>
    </row>
    <row r="39" spans="1:22" hidden="1" x14ac:dyDescent="0.25">
      <c r="A39" s="4" t="s">
        <v>50</v>
      </c>
      <c r="B39" s="6" t="s">
        <v>51</v>
      </c>
      <c r="C39" s="1">
        <v>184777000</v>
      </c>
      <c r="D39" s="1">
        <v>0</v>
      </c>
      <c r="E39" s="1">
        <v>0</v>
      </c>
      <c r="F39" s="1">
        <v>184777000</v>
      </c>
      <c r="G39" s="1">
        <v>0</v>
      </c>
      <c r="H39" s="1">
        <v>184777000</v>
      </c>
      <c r="I39" s="1">
        <v>11741600</v>
      </c>
      <c r="J39" s="1">
        <v>48946500</v>
      </c>
      <c r="K39" s="1">
        <v>135830500</v>
      </c>
      <c r="L39" s="1">
        <v>11741600</v>
      </c>
      <c r="M39" s="1">
        <v>48946500</v>
      </c>
      <c r="N39" s="1">
        <v>0</v>
      </c>
      <c r="O39" s="1">
        <v>26.4895</v>
      </c>
      <c r="P39" s="1">
        <v>0</v>
      </c>
      <c r="Q39" s="1">
        <v>37204900</v>
      </c>
      <c r="R39" s="1">
        <v>11741600</v>
      </c>
      <c r="S39" s="1">
        <v>20.135000000000002</v>
      </c>
      <c r="T39" s="1">
        <v>0</v>
      </c>
      <c r="U39" s="1">
        <v>37204900</v>
      </c>
      <c r="V39" s="1">
        <v>0</v>
      </c>
    </row>
    <row r="40" spans="1:22" x14ac:dyDescent="0.25">
      <c r="A40" s="5" t="s">
        <v>22</v>
      </c>
      <c r="B40" s="7" t="s">
        <v>23</v>
      </c>
      <c r="C40" s="1">
        <v>184777000</v>
      </c>
      <c r="D40" s="1">
        <v>0</v>
      </c>
      <c r="E40" s="1">
        <v>0</v>
      </c>
      <c r="F40" s="1">
        <v>184777000</v>
      </c>
      <c r="G40" s="1">
        <v>0</v>
      </c>
      <c r="H40" s="1">
        <v>184777000</v>
      </c>
      <c r="I40" s="1">
        <v>11741600</v>
      </c>
      <c r="J40" s="1">
        <v>48946500</v>
      </c>
      <c r="K40" s="1">
        <v>135830500</v>
      </c>
      <c r="L40" s="1">
        <v>11741600</v>
      </c>
      <c r="M40" s="1">
        <v>48946500</v>
      </c>
      <c r="N40" s="1">
        <v>0</v>
      </c>
      <c r="O40" s="1">
        <v>26.4895</v>
      </c>
      <c r="P40" s="1">
        <v>0</v>
      </c>
      <c r="Q40" s="1">
        <v>37204900</v>
      </c>
      <c r="R40" s="1">
        <v>11741600</v>
      </c>
      <c r="S40" s="1">
        <v>20.135000000000002</v>
      </c>
      <c r="T40" s="1">
        <v>0</v>
      </c>
      <c r="U40" s="1">
        <v>37204900</v>
      </c>
      <c r="V40" s="1">
        <v>0</v>
      </c>
    </row>
    <row r="41" spans="1:22" hidden="1" x14ac:dyDescent="0.25">
      <c r="A41" s="4" t="s">
        <v>52</v>
      </c>
      <c r="B41" s="6" t="s">
        <v>53</v>
      </c>
      <c r="C41" s="1">
        <v>156865000</v>
      </c>
      <c r="D41" s="1">
        <v>0</v>
      </c>
      <c r="E41" s="1">
        <v>0</v>
      </c>
      <c r="F41" s="1">
        <v>156865000</v>
      </c>
      <c r="G41" s="1">
        <v>0</v>
      </c>
      <c r="H41" s="1">
        <v>156865000</v>
      </c>
      <c r="I41" s="1">
        <v>0</v>
      </c>
      <c r="J41" s="1">
        <v>5168765</v>
      </c>
      <c r="K41" s="1">
        <v>151696235</v>
      </c>
      <c r="L41" s="1">
        <v>0</v>
      </c>
      <c r="M41" s="1">
        <v>5168765</v>
      </c>
      <c r="N41" s="1">
        <v>0</v>
      </c>
      <c r="O41" s="1">
        <v>3.2949999999999999</v>
      </c>
      <c r="P41" s="1">
        <v>0</v>
      </c>
      <c r="Q41" s="1">
        <v>5168765</v>
      </c>
      <c r="R41" s="1">
        <v>0</v>
      </c>
      <c r="S41" s="1">
        <v>3.2949999999999999</v>
      </c>
      <c r="T41" s="1">
        <v>0</v>
      </c>
      <c r="U41" s="1">
        <v>5168765</v>
      </c>
      <c r="V41" s="1">
        <v>0</v>
      </c>
    </row>
    <row r="42" spans="1:22" x14ac:dyDescent="0.25">
      <c r="A42" s="5" t="s">
        <v>22</v>
      </c>
      <c r="B42" s="7" t="s">
        <v>23</v>
      </c>
      <c r="C42" s="1">
        <v>156865000</v>
      </c>
      <c r="D42" s="1">
        <v>0</v>
      </c>
      <c r="E42" s="1">
        <v>0</v>
      </c>
      <c r="F42" s="1">
        <v>156865000</v>
      </c>
      <c r="G42" s="1">
        <v>0</v>
      </c>
      <c r="H42" s="1">
        <v>156865000</v>
      </c>
      <c r="I42" s="1">
        <v>0</v>
      </c>
      <c r="J42" s="1">
        <v>5168765</v>
      </c>
      <c r="K42" s="1">
        <v>151696235</v>
      </c>
      <c r="L42" s="1">
        <v>0</v>
      </c>
      <c r="M42" s="1">
        <v>5168765</v>
      </c>
      <c r="N42" s="1">
        <v>0</v>
      </c>
      <c r="O42" s="1">
        <v>3.2949999999999999</v>
      </c>
      <c r="P42" s="1">
        <v>0</v>
      </c>
      <c r="Q42" s="1">
        <v>5168765</v>
      </c>
      <c r="R42" s="1">
        <v>0</v>
      </c>
      <c r="S42" s="1">
        <v>3.2949999999999999</v>
      </c>
      <c r="T42" s="1">
        <v>0</v>
      </c>
      <c r="U42" s="1">
        <v>5168765</v>
      </c>
      <c r="V42" s="1">
        <v>0</v>
      </c>
    </row>
    <row r="43" spans="1:22" hidden="1" x14ac:dyDescent="0.25">
      <c r="A43" s="4" t="s">
        <v>54</v>
      </c>
      <c r="B43" s="6" t="s">
        <v>55</v>
      </c>
      <c r="C43" s="1">
        <v>92266000</v>
      </c>
      <c r="D43" s="1">
        <v>0</v>
      </c>
      <c r="E43" s="1">
        <v>0</v>
      </c>
      <c r="F43" s="1">
        <v>92266000</v>
      </c>
      <c r="G43" s="1">
        <v>0</v>
      </c>
      <c r="H43" s="1">
        <v>92266000</v>
      </c>
      <c r="I43" s="1">
        <v>2067661</v>
      </c>
      <c r="J43" s="1">
        <v>2067661</v>
      </c>
      <c r="K43" s="1">
        <v>90198339</v>
      </c>
      <c r="L43" s="1">
        <v>2067661</v>
      </c>
      <c r="M43" s="1">
        <v>2067661</v>
      </c>
      <c r="N43" s="1">
        <v>0</v>
      </c>
      <c r="O43" s="1">
        <v>2.2410000000000001</v>
      </c>
      <c r="P43" s="1">
        <v>2067661</v>
      </c>
      <c r="Q43" s="1">
        <v>2067661</v>
      </c>
      <c r="R43" s="1">
        <v>0</v>
      </c>
      <c r="S43" s="1">
        <v>2.2410000000000001</v>
      </c>
      <c r="T43" s="1">
        <v>2067661</v>
      </c>
      <c r="U43" s="1">
        <v>2067661</v>
      </c>
      <c r="V43" s="1">
        <v>0</v>
      </c>
    </row>
    <row r="44" spans="1:22" x14ac:dyDescent="0.25">
      <c r="A44" s="5" t="s">
        <v>22</v>
      </c>
      <c r="B44" s="7" t="s">
        <v>23</v>
      </c>
      <c r="C44" s="1">
        <v>92266000</v>
      </c>
      <c r="D44" s="1">
        <v>0</v>
      </c>
      <c r="E44" s="1">
        <v>0</v>
      </c>
      <c r="F44" s="1">
        <v>92266000</v>
      </c>
      <c r="G44" s="1">
        <v>0</v>
      </c>
      <c r="H44" s="1">
        <v>92266000</v>
      </c>
      <c r="I44" s="1">
        <v>2067661</v>
      </c>
      <c r="J44" s="1">
        <v>2067661</v>
      </c>
      <c r="K44" s="1">
        <v>90198339</v>
      </c>
      <c r="L44" s="1">
        <v>2067661</v>
      </c>
      <c r="M44" s="1">
        <v>2067661</v>
      </c>
      <c r="N44" s="1">
        <v>0</v>
      </c>
      <c r="O44" s="1">
        <v>2.2410000000000001</v>
      </c>
      <c r="P44" s="1">
        <v>2067661</v>
      </c>
      <c r="Q44" s="1">
        <v>2067661</v>
      </c>
      <c r="R44" s="1">
        <v>0</v>
      </c>
      <c r="S44" s="1">
        <v>2.2410000000000001</v>
      </c>
      <c r="T44" s="1">
        <v>2067661</v>
      </c>
      <c r="U44" s="1">
        <v>2067661</v>
      </c>
      <c r="V44" s="1">
        <v>0</v>
      </c>
    </row>
    <row r="45" spans="1:22" hidden="1" x14ac:dyDescent="0.25">
      <c r="A45" s="4" t="s">
        <v>56</v>
      </c>
      <c r="B45" s="6" t="s">
        <v>57</v>
      </c>
      <c r="C45" s="1">
        <v>121971000</v>
      </c>
      <c r="D45" s="1">
        <v>0</v>
      </c>
      <c r="E45" s="1">
        <v>0</v>
      </c>
      <c r="F45" s="1">
        <v>121971000</v>
      </c>
      <c r="G45" s="1">
        <v>0</v>
      </c>
      <c r="H45" s="1">
        <v>121971000</v>
      </c>
      <c r="I45" s="1">
        <v>6529800</v>
      </c>
      <c r="J45" s="1">
        <v>29364200</v>
      </c>
      <c r="K45" s="1">
        <v>92606800</v>
      </c>
      <c r="L45" s="1">
        <v>6529800</v>
      </c>
      <c r="M45" s="1">
        <v>29364200</v>
      </c>
      <c r="N45" s="1">
        <v>0</v>
      </c>
      <c r="O45" s="1">
        <v>24.0747</v>
      </c>
      <c r="P45" s="1">
        <v>0</v>
      </c>
      <c r="Q45" s="1">
        <v>22834400</v>
      </c>
      <c r="R45" s="1">
        <v>6529800</v>
      </c>
      <c r="S45" s="1">
        <v>18.7212</v>
      </c>
      <c r="T45" s="1">
        <v>0</v>
      </c>
      <c r="U45" s="1">
        <v>22834400</v>
      </c>
      <c r="V45" s="1">
        <v>0</v>
      </c>
    </row>
    <row r="46" spans="1:22" x14ac:dyDescent="0.25">
      <c r="A46" s="5" t="s">
        <v>22</v>
      </c>
      <c r="B46" s="7" t="s">
        <v>23</v>
      </c>
      <c r="C46" s="1">
        <v>121971000</v>
      </c>
      <c r="D46" s="1">
        <v>0</v>
      </c>
      <c r="E46" s="1">
        <v>0</v>
      </c>
      <c r="F46" s="1">
        <v>121971000</v>
      </c>
      <c r="G46" s="1">
        <v>0</v>
      </c>
      <c r="H46" s="1">
        <v>121971000</v>
      </c>
      <c r="I46" s="1">
        <v>6529800</v>
      </c>
      <c r="J46" s="1">
        <v>29364200</v>
      </c>
      <c r="K46" s="1">
        <v>92606800</v>
      </c>
      <c r="L46" s="1">
        <v>6529800</v>
      </c>
      <c r="M46" s="1">
        <v>29364200</v>
      </c>
      <c r="N46" s="1">
        <v>0</v>
      </c>
      <c r="O46" s="1">
        <v>24.0747</v>
      </c>
      <c r="P46" s="1">
        <v>0</v>
      </c>
      <c r="Q46" s="1">
        <v>22834400</v>
      </c>
      <c r="R46" s="1">
        <v>6529800</v>
      </c>
      <c r="S46" s="1">
        <v>18.7212</v>
      </c>
      <c r="T46" s="1">
        <v>0</v>
      </c>
      <c r="U46" s="1">
        <v>22834400</v>
      </c>
      <c r="V46" s="1">
        <v>0</v>
      </c>
    </row>
    <row r="47" spans="1:22" hidden="1" x14ac:dyDescent="0.25">
      <c r="A47" s="4" t="s">
        <v>58</v>
      </c>
      <c r="B47" s="6" t="s">
        <v>59</v>
      </c>
      <c r="C47" s="1">
        <v>24810000</v>
      </c>
      <c r="D47" s="1">
        <v>0</v>
      </c>
      <c r="E47" s="1">
        <v>0</v>
      </c>
      <c r="F47" s="1">
        <v>24810000</v>
      </c>
      <c r="G47" s="1">
        <v>0</v>
      </c>
      <c r="H47" s="1">
        <v>24810000</v>
      </c>
      <c r="I47" s="1">
        <v>1482300</v>
      </c>
      <c r="J47" s="1">
        <v>6932300</v>
      </c>
      <c r="K47" s="1">
        <v>17877700</v>
      </c>
      <c r="L47" s="1">
        <v>1482300</v>
      </c>
      <c r="M47" s="1">
        <v>6932300</v>
      </c>
      <c r="N47" s="1">
        <v>0</v>
      </c>
      <c r="O47" s="1">
        <v>27.941600000000001</v>
      </c>
      <c r="P47" s="1">
        <v>0</v>
      </c>
      <c r="Q47" s="1">
        <v>5450000</v>
      </c>
      <c r="R47" s="1">
        <v>1482300</v>
      </c>
      <c r="S47" s="1">
        <v>21.966899999999999</v>
      </c>
      <c r="T47" s="1">
        <v>0</v>
      </c>
      <c r="U47" s="1">
        <v>5450000</v>
      </c>
      <c r="V47" s="1">
        <v>0</v>
      </c>
    </row>
    <row r="48" spans="1:22" x14ac:dyDescent="0.25">
      <c r="A48" s="5" t="s">
        <v>22</v>
      </c>
      <c r="B48" s="7" t="s">
        <v>23</v>
      </c>
      <c r="C48" s="1">
        <v>24810000</v>
      </c>
      <c r="D48" s="1">
        <v>0</v>
      </c>
      <c r="E48" s="1">
        <v>0</v>
      </c>
      <c r="F48" s="1">
        <v>24810000</v>
      </c>
      <c r="G48" s="1">
        <v>0</v>
      </c>
      <c r="H48" s="1">
        <v>24810000</v>
      </c>
      <c r="I48" s="1">
        <v>1482300</v>
      </c>
      <c r="J48" s="1">
        <v>6932300</v>
      </c>
      <c r="K48" s="1">
        <v>17877700</v>
      </c>
      <c r="L48" s="1">
        <v>1482300</v>
      </c>
      <c r="M48" s="1">
        <v>6932300</v>
      </c>
      <c r="N48" s="1">
        <v>0</v>
      </c>
      <c r="O48" s="1">
        <v>27.941600000000001</v>
      </c>
      <c r="P48" s="1">
        <v>0</v>
      </c>
      <c r="Q48" s="1">
        <v>5450000</v>
      </c>
      <c r="R48" s="1">
        <v>1482300</v>
      </c>
      <c r="S48" s="1">
        <v>21.966899999999999</v>
      </c>
      <c r="T48" s="1">
        <v>0</v>
      </c>
      <c r="U48" s="1">
        <v>5450000</v>
      </c>
      <c r="V48" s="1">
        <v>0</v>
      </c>
    </row>
    <row r="49" spans="1:22" hidden="1" x14ac:dyDescent="0.25">
      <c r="A49" s="4" t="s">
        <v>60</v>
      </c>
      <c r="B49" s="6" t="s">
        <v>61</v>
      </c>
      <c r="C49" s="1">
        <v>98316000</v>
      </c>
      <c r="D49" s="1">
        <v>0</v>
      </c>
      <c r="E49" s="1">
        <v>0</v>
      </c>
      <c r="F49" s="1">
        <v>98316000</v>
      </c>
      <c r="G49" s="1">
        <v>0</v>
      </c>
      <c r="H49" s="1">
        <v>98316000</v>
      </c>
      <c r="I49" s="1">
        <v>4897800</v>
      </c>
      <c r="J49" s="1">
        <v>22024800</v>
      </c>
      <c r="K49" s="1">
        <v>76291200</v>
      </c>
      <c r="L49" s="1">
        <v>4897800</v>
      </c>
      <c r="M49" s="1">
        <v>22024800</v>
      </c>
      <c r="N49" s="1">
        <v>0</v>
      </c>
      <c r="O49" s="1">
        <v>22.402100000000001</v>
      </c>
      <c r="P49" s="1">
        <v>0</v>
      </c>
      <c r="Q49" s="1">
        <v>17127000</v>
      </c>
      <c r="R49" s="1">
        <v>4897800</v>
      </c>
      <c r="S49" s="1">
        <v>17.420400000000001</v>
      </c>
      <c r="T49" s="1">
        <v>0</v>
      </c>
      <c r="U49" s="1">
        <v>17127000</v>
      </c>
      <c r="V49" s="1">
        <v>0</v>
      </c>
    </row>
    <row r="50" spans="1:22" x14ac:dyDescent="0.25">
      <c r="A50" s="5" t="s">
        <v>22</v>
      </c>
      <c r="B50" s="7" t="s">
        <v>23</v>
      </c>
      <c r="C50" s="1">
        <v>98316000</v>
      </c>
      <c r="D50" s="1">
        <v>0</v>
      </c>
      <c r="E50" s="1">
        <v>0</v>
      </c>
      <c r="F50" s="1">
        <v>98316000</v>
      </c>
      <c r="G50" s="1">
        <v>0</v>
      </c>
      <c r="H50" s="1">
        <v>98316000</v>
      </c>
      <c r="I50" s="1">
        <v>4897800</v>
      </c>
      <c r="J50" s="1">
        <v>22024800</v>
      </c>
      <c r="K50" s="1">
        <v>76291200</v>
      </c>
      <c r="L50" s="1">
        <v>4897800</v>
      </c>
      <c r="M50" s="1">
        <v>22024800</v>
      </c>
      <c r="N50" s="1">
        <v>0</v>
      </c>
      <c r="O50" s="1">
        <v>22.402100000000001</v>
      </c>
      <c r="P50" s="1">
        <v>0</v>
      </c>
      <c r="Q50" s="1">
        <v>17127000</v>
      </c>
      <c r="R50" s="1">
        <v>4897800</v>
      </c>
      <c r="S50" s="1">
        <v>17.420400000000001</v>
      </c>
      <c r="T50" s="1">
        <v>0</v>
      </c>
      <c r="U50" s="1">
        <v>17127000</v>
      </c>
      <c r="V50" s="1">
        <v>0</v>
      </c>
    </row>
    <row r="51" spans="1:22" hidden="1" x14ac:dyDescent="0.25">
      <c r="A51" s="4" t="s">
        <v>62</v>
      </c>
      <c r="B51" s="6" t="s">
        <v>63</v>
      </c>
      <c r="C51" s="1">
        <v>69644000</v>
      </c>
      <c r="D51" s="1">
        <v>0</v>
      </c>
      <c r="E51" s="1">
        <v>0</v>
      </c>
      <c r="F51" s="1">
        <v>69644000</v>
      </c>
      <c r="G51" s="1">
        <v>0</v>
      </c>
      <c r="H51" s="1">
        <v>69644000</v>
      </c>
      <c r="I51" s="1">
        <v>3265700</v>
      </c>
      <c r="J51" s="1">
        <v>14684900</v>
      </c>
      <c r="K51" s="1">
        <v>54959100</v>
      </c>
      <c r="L51" s="1">
        <v>3265700</v>
      </c>
      <c r="M51" s="1">
        <v>14684900</v>
      </c>
      <c r="N51" s="1">
        <v>0</v>
      </c>
      <c r="O51" s="1">
        <v>21.085699999999999</v>
      </c>
      <c r="P51" s="1">
        <v>0</v>
      </c>
      <c r="Q51" s="1">
        <v>11419200</v>
      </c>
      <c r="R51" s="1">
        <v>3265700</v>
      </c>
      <c r="S51" s="1">
        <v>16.3965</v>
      </c>
      <c r="T51" s="1">
        <v>0</v>
      </c>
      <c r="U51" s="1">
        <v>11419200</v>
      </c>
      <c r="V51" s="1">
        <v>0</v>
      </c>
    </row>
    <row r="52" spans="1:22" x14ac:dyDescent="0.25">
      <c r="A52" s="5" t="s">
        <v>22</v>
      </c>
      <c r="B52" s="7" t="s">
        <v>23</v>
      </c>
      <c r="C52" s="1">
        <v>69644000</v>
      </c>
      <c r="D52" s="1">
        <v>0</v>
      </c>
      <c r="E52" s="1">
        <v>0</v>
      </c>
      <c r="F52" s="1">
        <v>69644000</v>
      </c>
      <c r="G52" s="1">
        <v>0</v>
      </c>
      <c r="H52" s="1">
        <v>69644000</v>
      </c>
      <c r="I52" s="1">
        <v>3265700</v>
      </c>
      <c r="J52" s="1">
        <v>14684900</v>
      </c>
      <c r="K52" s="1">
        <v>54959100</v>
      </c>
      <c r="L52" s="1">
        <v>3265700</v>
      </c>
      <c r="M52" s="1">
        <v>14684900</v>
      </c>
      <c r="N52" s="1">
        <v>0</v>
      </c>
      <c r="O52" s="1">
        <v>21.085699999999999</v>
      </c>
      <c r="P52" s="1">
        <v>0</v>
      </c>
      <c r="Q52" s="1">
        <v>11419200</v>
      </c>
      <c r="R52" s="1">
        <v>3265700</v>
      </c>
      <c r="S52" s="1">
        <v>16.3965</v>
      </c>
      <c r="T52" s="1">
        <v>0</v>
      </c>
      <c r="U52" s="1">
        <v>11419200</v>
      </c>
      <c r="V52" s="1">
        <v>0</v>
      </c>
    </row>
    <row r="53" spans="1:22" hidden="1" x14ac:dyDescent="0.25">
      <c r="A53" s="4">
        <v>13101010301</v>
      </c>
      <c r="B53" s="7" t="s">
        <v>64</v>
      </c>
      <c r="C53" s="1">
        <v>0</v>
      </c>
      <c r="D53" s="1">
        <v>0</v>
      </c>
      <c r="E53" s="1">
        <v>58748358</v>
      </c>
      <c r="F53" s="1">
        <v>58748358</v>
      </c>
      <c r="G53" s="1">
        <v>0</v>
      </c>
      <c r="H53" s="1">
        <v>58748358</v>
      </c>
      <c r="I53" s="1">
        <v>0</v>
      </c>
      <c r="J53" s="1">
        <v>58748358</v>
      </c>
      <c r="K53" s="1">
        <v>0</v>
      </c>
      <c r="L53" s="1">
        <v>9586454</v>
      </c>
      <c r="M53" s="1">
        <v>58550442</v>
      </c>
      <c r="N53" s="1">
        <v>197916</v>
      </c>
      <c r="O53" s="1">
        <v>99.6631</v>
      </c>
      <c r="P53" s="1">
        <v>9586454</v>
      </c>
      <c r="Q53" s="1">
        <v>58550442</v>
      </c>
      <c r="R53" s="1">
        <v>0</v>
      </c>
      <c r="S53" s="1">
        <v>99.6631</v>
      </c>
      <c r="T53" s="1">
        <v>9586454</v>
      </c>
      <c r="U53" s="1">
        <v>58550442</v>
      </c>
      <c r="V53" s="1">
        <v>0</v>
      </c>
    </row>
    <row r="54" spans="1:22" x14ac:dyDescent="0.25">
      <c r="A54" s="5" t="s">
        <v>22</v>
      </c>
      <c r="B54" s="7" t="s">
        <v>23</v>
      </c>
      <c r="C54" s="1">
        <v>0</v>
      </c>
      <c r="D54" s="1">
        <v>0</v>
      </c>
      <c r="E54" s="1">
        <v>58748358</v>
      </c>
      <c r="F54" s="1">
        <v>58748358</v>
      </c>
      <c r="G54" s="1">
        <v>0</v>
      </c>
      <c r="H54" s="1">
        <v>58748358</v>
      </c>
      <c r="I54" s="1">
        <v>0</v>
      </c>
      <c r="J54" s="1">
        <v>58748358</v>
      </c>
      <c r="K54" s="1">
        <v>0</v>
      </c>
      <c r="L54" s="1">
        <v>9586454</v>
      </c>
      <c r="M54" s="1">
        <v>58550442</v>
      </c>
      <c r="N54" s="1">
        <v>197916</v>
      </c>
      <c r="O54" s="1">
        <v>99.6631</v>
      </c>
      <c r="P54" s="1">
        <v>9586454</v>
      </c>
      <c r="Q54" s="1">
        <v>58550442</v>
      </c>
      <c r="R54" s="1">
        <v>0</v>
      </c>
      <c r="S54" s="1">
        <v>99.6631</v>
      </c>
      <c r="T54" s="1">
        <v>9586454</v>
      </c>
      <c r="U54" s="1">
        <v>58550442</v>
      </c>
      <c r="V54" s="1">
        <v>0</v>
      </c>
    </row>
    <row r="55" spans="1:22" hidden="1" x14ac:dyDescent="0.25">
      <c r="A55" s="4" t="s">
        <v>65</v>
      </c>
      <c r="B55" s="6" t="s">
        <v>66</v>
      </c>
      <c r="C55" s="1">
        <v>14230000</v>
      </c>
      <c r="D55" s="1">
        <v>0</v>
      </c>
      <c r="E55" s="1">
        <v>0</v>
      </c>
      <c r="F55" s="1">
        <v>14230000</v>
      </c>
      <c r="G55" s="1">
        <v>0</v>
      </c>
      <c r="H55" s="1">
        <v>14230000</v>
      </c>
      <c r="I55" s="1">
        <v>633605</v>
      </c>
      <c r="J55" s="1">
        <v>3956139</v>
      </c>
      <c r="K55" s="1">
        <v>10273861</v>
      </c>
      <c r="L55" s="1">
        <v>633605</v>
      </c>
      <c r="M55" s="1">
        <v>3956138</v>
      </c>
      <c r="N55" s="1">
        <v>1</v>
      </c>
      <c r="O55" s="1">
        <v>27.801400000000001</v>
      </c>
      <c r="P55" s="1">
        <v>633605</v>
      </c>
      <c r="Q55" s="1">
        <v>3956138</v>
      </c>
      <c r="R55" s="1">
        <v>0</v>
      </c>
      <c r="S55" s="1">
        <v>27.801400000000001</v>
      </c>
      <c r="T55" s="1">
        <v>633605</v>
      </c>
      <c r="U55" s="1">
        <v>3956138</v>
      </c>
      <c r="V55" s="1">
        <v>0</v>
      </c>
    </row>
    <row r="56" spans="1:22" x14ac:dyDescent="0.25">
      <c r="A56" s="5" t="s">
        <v>22</v>
      </c>
      <c r="B56" s="7" t="s">
        <v>23</v>
      </c>
      <c r="C56" s="1">
        <v>14230000</v>
      </c>
      <c r="D56" s="1">
        <v>0</v>
      </c>
      <c r="E56" s="1">
        <v>0</v>
      </c>
      <c r="F56" s="1">
        <v>14230000</v>
      </c>
      <c r="G56" s="1">
        <v>0</v>
      </c>
      <c r="H56" s="1">
        <v>14230000</v>
      </c>
      <c r="I56" s="1">
        <v>633605</v>
      </c>
      <c r="J56" s="1">
        <v>3956139</v>
      </c>
      <c r="K56" s="1">
        <v>10273861</v>
      </c>
      <c r="L56" s="1">
        <v>633605</v>
      </c>
      <c r="M56" s="1">
        <v>3956138</v>
      </c>
      <c r="N56" s="1">
        <v>1</v>
      </c>
      <c r="O56" s="1">
        <v>27.801400000000001</v>
      </c>
      <c r="P56" s="1">
        <v>633605</v>
      </c>
      <c r="Q56" s="1">
        <v>3956138</v>
      </c>
      <c r="R56" s="1">
        <v>0</v>
      </c>
      <c r="S56" s="1">
        <v>27.801400000000001</v>
      </c>
      <c r="T56" s="1">
        <v>633605</v>
      </c>
      <c r="U56" s="1">
        <v>3956138</v>
      </c>
      <c r="V56" s="1">
        <v>0</v>
      </c>
    </row>
    <row r="57" spans="1:22" hidden="1" x14ac:dyDescent="0.25">
      <c r="A57" s="4" t="s">
        <v>67</v>
      </c>
      <c r="B57" s="6" t="s">
        <v>68</v>
      </c>
      <c r="C57" s="1">
        <v>15000000</v>
      </c>
      <c r="D57" s="1">
        <v>0</v>
      </c>
      <c r="E57" s="1">
        <v>-5960814</v>
      </c>
      <c r="F57" s="1">
        <v>9039186</v>
      </c>
      <c r="G57" s="1">
        <v>0</v>
      </c>
      <c r="H57" s="1">
        <v>9039186</v>
      </c>
      <c r="I57" s="1">
        <v>0</v>
      </c>
      <c r="J57" s="1">
        <v>9039057</v>
      </c>
      <c r="K57" s="1">
        <v>129</v>
      </c>
      <c r="L57" s="1">
        <v>0</v>
      </c>
      <c r="M57" s="1">
        <v>9039057</v>
      </c>
      <c r="N57" s="1">
        <v>0</v>
      </c>
      <c r="O57" s="1">
        <v>99.998599999999996</v>
      </c>
      <c r="P57" s="1">
        <v>0</v>
      </c>
      <c r="Q57" s="1">
        <v>9039057</v>
      </c>
      <c r="R57" s="1">
        <v>0</v>
      </c>
      <c r="S57" s="1">
        <v>99.998599999999996</v>
      </c>
      <c r="T57" s="1">
        <v>0</v>
      </c>
      <c r="U57" s="1">
        <v>9039057</v>
      </c>
      <c r="V57" s="1">
        <v>0</v>
      </c>
    </row>
    <row r="58" spans="1:22" x14ac:dyDescent="0.25">
      <c r="A58" s="5" t="s">
        <v>22</v>
      </c>
      <c r="B58" s="7" t="s">
        <v>23</v>
      </c>
      <c r="C58" s="1">
        <v>15000000</v>
      </c>
      <c r="D58" s="1">
        <v>0</v>
      </c>
      <c r="E58" s="1">
        <v>-5960814</v>
      </c>
      <c r="F58" s="1">
        <v>9039186</v>
      </c>
      <c r="G58" s="1">
        <v>0</v>
      </c>
      <c r="H58" s="1">
        <v>9039186</v>
      </c>
      <c r="I58" s="1">
        <v>0</v>
      </c>
      <c r="J58" s="1">
        <v>9039057</v>
      </c>
      <c r="K58" s="1">
        <v>129</v>
      </c>
      <c r="L58" s="1">
        <v>0</v>
      </c>
      <c r="M58" s="1">
        <v>9039057</v>
      </c>
      <c r="N58" s="1">
        <v>0</v>
      </c>
      <c r="O58" s="1">
        <v>99.998599999999996</v>
      </c>
      <c r="P58" s="1">
        <v>0</v>
      </c>
      <c r="Q58" s="1">
        <v>9039057</v>
      </c>
      <c r="R58" s="1">
        <v>0</v>
      </c>
      <c r="S58" s="1">
        <v>99.998599999999996</v>
      </c>
      <c r="T58" s="1">
        <v>0</v>
      </c>
      <c r="U58" s="1">
        <v>9039057</v>
      </c>
      <c r="V58" s="1">
        <v>0</v>
      </c>
    </row>
    <row r="59" spans="1:22" hidden="1" x14ac:dyDescent="0.25">
      <c r="A59" s="4" t="s">
        <v>69</v>
      </c>
      <c r="B59" s="6" t="s">
        <v>70</v>
      </c>
      <c r="C59" s="1">
        <v>11249000</v>
      </c>
      <c r="D59" s="1">
        <v>0</v>
      </c>
      <c r="E59" s="1">
        <v>0</v>
      </c>
      <c r="F59" s="1">
        <v>11249000</v>
      </c>
      <c r="G59" s="1">
        <v>0</v>
      </c>
      <c r="H59" s="1">
        <v>11249000</v>
      </c>
      <c r="I59" s="1">
        <v>0</v>
      </c>
      <c r="J59" s="1">
        <v>1000000</v>
      </c>
      <c r="K59" s="1">
        <v>10249000</v>
      </c>
      <c r="L59" s="1">
        <v>0</v>
      </c>
      <c r="M59" s="1">
        <v>300000</v>
      </c>
      <c r="N59" s="1">
        <v>700000</v>
      </c>
      <c r="O59" s="1">
        <v>2.6669</v>
      </c>
      <c r="P59" s="1">
        <v>0</v>
      </c>
      <c r="Q59" s="1">
        <v>300000</v>
      </c>
      <c r="R59" s="1">
        <v>0</v>
      </c>
      <c r="S59" s="1">
        <v>2.6669</v>
      </c>
      <c r="T59" s="1">
        <v>0</v>
      </c>
      <c r="U59" s="1">
        <v>300000</v>
      </c>
      <c r="V59" s="1">
        <v>0</v>
      </c>
    </row>
    <row r="60" spans="1:22" x14ac:dyDescent="0.25">
      <c r="A60" s="5" t="s">
        <v>22</v>
      </c>
      <c r="B60" s="7" t="s">
        <v>23</v>
      </c>
      <c r="C60" s="1">
        <v>11249000</v>
      </c>
      <c r="D60" s="1">
        <v>0</v>
      </c>
      <c r="E60" s="1">
        <v>0</v>
      </c>
      <c r="F60" s="1">
        <v>11249000</v>
      </c>
      <c r="G60" s="1">
        <v>0</v>
      </c>
      <c r="H60" s="1">
        <v>11249000</v>
      </c>
      <c r="I60" s="1">
        <v>0</v>
      </c>
      <c r="J60" s="1">
        <v>1000000</v>
      </c>
      <c r="K60" s="1">
        <v>10249000</v>
      </c>
      <c r="L60" s="1">
        <v>0</v>
      </c>
      <c r="M60" s="1">
        <v>300000</v>
      </c>
      <c r="N60" s="1">
        <v>700000</v>
      </c>
      <c r="O60" s="1">
        <v>2.6669</v>
      </c>
      <c r="P60" s="1">
        <v>0</v>
      </c>
      <c r="Q60" s="1">
        <v>300000</v>
      </c>
      <c r="R60" s="1">
        <v>0</v>
      </c>
      <c r="S60" s="1">
        <v>2.6669</v>
      </c>
      <c r="T60" s="1">
        <v>0</v>
      </c>
      <c r="U60" s="1">
        <v>300000</v>
      </c>
      <c r="V60" s="1">
        <v>0</v>
      </c>
    </row>
    <row r="61" spans="1:22" hidden="1" x14ac:dyDescent="0.25">
      <c r="A61" s="4" t="s">
        <v>71</v>
      </c>
      <c r="B61" s="6" t="s">
        <v>72</v>
      </c>
      <c r="C61" s="1">
        <v>8608000</v>
      </c>
      <c r="D61" s="1">
        <v>0</v>
      </c>
      <c r="E61" s="1">
        <v>0</v>
      </c>
      <c r="F61" s="1">
        <v>8608000</v>
      </c>
      <c r="G61" s="1">
        <v>0</v>
      </c>
      <c r="H61" s="1">
        <v>8608000</v>
      </c>
      <c r="I61" s="1">
        <v>0</v>
      </c>
      <c r="J61" s="1">
        <v>600000</v>
      </c>
      <c r="K61" s="1">
        <v>8008000</v>
      </c>
      <c r="L61" s="1">
        <v>0</v>
      </c>
      <c r="M61" s="1">
        <v>200000</v>
      </c>
      <c r="N61" s="1">
        <v>400000</v>
      </c>
      <c r="O61" s="1">
        <v>2.3233999999999999</v>
      </c>
      <c r="P61" s="1">
        <v>0</v>
      </c>
      <c r="Q61" s="1">
        <v>200000</v>
      </c>
      <c r="R61" s="1">
        <v>0</v>
      </c>
      <c r="S61" s="1">
        <v>2.3233999999999999</v>
      </c>
      <c r="T61" s="1">
        <v>0</v>
      </c>
      <c r="U61" s="1">
        <v>200000</v>
      </c>
      <c r="V61" s="1">
        <v>0</v>
      </c>
    </row>
    <row r="62" spans="1:22" x14ac:dyDescent="0.25">
      <c r="A62" s="5" t="s">
        <v>22</v>
      </c>
      <c r="B62" s="7" t="s">
        <v>23</v>
      </c>
      <c r="C62" s="1">
        <v>8608000</v>
      </c>
      <c r="D62" s="1">
        <v>0</v>
      </c>
      <c r="E62" s="1">
        <v>0</v>
      </c>
      <c r="F62" s="1">
        <v>8608000</v>
      </c>
      <c r="G62" s="1">
        <v>0</v>
      </c>
      <c r="H62" s="1">
        <v>8608000</v>
      </c>
      <c r="I62" s="1">
        <v>0</v>
      </c>
      <c r="J62" s="1">
        <v>600000</v>
      </c>
      <c r="K62" s="1">
        <v>8008000</v>
      </c>
      <c r="L62" s="1">
        <v>0</v>
      </c>
      <c r="M62" s="1">
        <v>200000</v>
      </c>
      <c r="N62" s="1">
        <v>400000</v>
      </c>
      <c r="O62" s="1">
        <v>2.3233999999999999</v>
      </c>
      <c r="P62" s="1">
        <v>0</v>
      </c>
      <c r="Q62" s="1">
        <v>200000</v>
      </c>
      <c r="R62" s="1">
        <v>0</v>
      </c>
      <c r="S62" s="1">
        <v>2.3233999999999999</v>
      </c>
      <c r="T62" s="1">
        <v>0</v>
      </c>
      <c r="U62" s="1">
        <v>200000</v>
      </c>
      <c r="V62" s="1">
        <v>0</v>
      </c>
    </row>
    <row r="63" spans="1:22" hidden="1" x14ac:dyDescent="0.25">
      <c r="A63" s="4" t="s">
        <v>73</v>
      </c>
      <c r="B63" s="6" t="s">
        <v>74</v>
      </c>
      <c r="C63" s="1">
        <v>3000000</v>
      </c>
      <c r="D63" s="1">
        <v>0</v>
      </c>
      <c r="E63" s="1">
        <v>0</v>
      </c>
      <c r="F63" s="1">
        <v>3000000</v>
      </c>
      <c r="G63" s="1">
        <v>0</v>
      </c>
      <c r="H63" s="1">
        <v>3000000</v>
      </c>
      <c r="I63" s="1">
        <v>0</v>
      </c>
      <c r="J63" s="1">
        <v>0</v>
      </c>
      <c r="K63" s="1">
        <v>3000000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</row>
    <row r="64" spans="1:22" x14ac:dyDescent="0.25">
      <c r="A64" s="5" t="s">
        <v>22</v>
      </c>
      <c r="B64" s="7" t="s">
        <v>23</v>
      </c>
      <c r="C64" s="1">
        <v>3000000</v>
      </c>
      <c r="D64" s="1">
        <v>0</v>
      </c>
      <c r="E64" s="1">
        <v>0</v>
      </c>
      <c r="F64" s="1">
        <v>3000000</v>
      </c>
      <c r="G64" s="1">
        <v>0</v>
      </c>
      <c r="H64" s="1">
        <v>3000000</v>
      </c>
      <c r="I64" s="1">
        <v>0</v>
      </c>
      <c r="J64" s="1">
        <v>0</v>
      </c>
      <c r="K64" s="1">
        <v>3000000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</row>
    <row r="65" spans="1:22" hidden="1" x14ac:dyDescent="0.25">
      <c r="A65" s="4" t="s">
        <v>75</v>
      </c>
      <c r="B65" s="6" t="s">
        <v>76</v>
      </c>
      <c r="C65" s="1">
        <v>205000</v>
      </c>
      <c r="D65" s="1">
        <v>0</v>
      </c>
      <c r="E65" s="1">
        <v>0</v>
      </c>
      <c r="F65" s="1">
        <v>205000</v>
      </c>
      <c r="G65" s="1">
        <v>0</v>
      </c>
      <c r="H65" s="1">
        <v>205000</v>
      </c>
      <c r="I65" s="1">
        <v>0</v>
      </c>
      <c r="J65" s="1">
        <v>200000</v>
      </c>
      <c r="K65" s="1">
        <v>5000</v>
      </c>
      <c r="L65" s="1">
        <v>0</v>
      </c>
      <c r="M65" s="1">
        <v>0</v>
      </c>
      <c r="N65" s="1">
        <v>200000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</row>
    <row r="66" spans="1:22" x14ac:dyDescent="0.25">
      <c r="A66" s="5" t="s">
        <v>22</v>
      </c>
      <c r="B66" s="7" t="s">
        <v>23</v>
      </c>
      <c r="C66" s="1">
        <v>205000</v>
      </c>
      <c r="D66" s="1">
        <v>0</v>
      </c>
      <c r="E66" s="1">
        <v>0</v>
      </c>
      <c r="F66" s="1">
        <v>205000</v>
      </c>
      <c r="G66" s="1">
        <v>0</v>
      </c>
      <c r="H66" s="1">
        <v>205000</v>
      </c>
      <c r="I66" s="1">
        <v>0</v>
      </c>
      <c r="J66" s="1">
        <v>200000</v>
      </c>
      <c r="K66" s="1">
        <v>5000</v>
      </c>
      <c r="L66" s="1">
        <v>0</v>
      </c>
      <c r="M66" s="1">
        <v>0</v>
      </c>
      <c r="N66" s="1">
        <v>200000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</row>
    <row r="67" spans="1:22" hidden="1" x14ac:dyDescent="0.25">
      <c r="A67" s="4" t="s">
        <v>77</v>
      </c>
      <c r="B67" s="6" t="s">
        <v>78</v>
      </c>
      <c r="C67" s="1">
        <v>8120000</v>
      </c>
      <c r="D67" s="1">
        <v>0</v>
      </c>
      <c r="E67" s="1">
        <v>0</v>
      </c>
      <c r="F67" s="1">
        <v>8120000</v>
      </c>
      <c r="G67" s="1">
        <v>0</v>
      </c>
      <c r="H67" s="1">
        <v>8120000</v>
      </c>
      <c r="I67" s="1">
        <v>0</v>
      </c>
      <c r="J67" s="1">
        <v>400000</v>
      </c>
      <c r="K67" s="1">
        <v>7720000</v>
      </c>
      <c r="L67" s="1">
        <v>0</v>
      </c>
      <c r="M67" s="1">
        <v>200000</v>
      </c>
      <c r="N67" s="1">
        <v>200000</v>
      </c>
      <c r="O67" s="1">
        <v>2.4630999999999998</v>
      </c>
      <c r="P67" s="1">
        <v>0</v>
      </c>
      <c r="Q67" s="1">
        <v>200000</v>
      </c>
      <c r="R67" s="1">
        <v>0</v>
      </c>
      <c r="S67" s="1">
        <v>2.4630999999999998</v>
      </c>
      <c r="T67" s="1">
        <v>0</v>
      </c>
      <c r="U67" s="1">
        <v>200000</v>
      </c>
      <c r="V67" s="1">
        <v>0</v>
      </c>
    </row>
    <row r="68" spans="1:22" x14ac:dyDescent="0.25">
      <c r="A68" s="5" t="s">
        <v>22</v>
      </c>
      <c r="B68" s="7" t="s">
        <v>23</v>
      </c>
      <c r="C68" s="1">
        <v>8120000</v>
      </c>
      <c r="D68" s="1">
        <v>0</v>
      </c>
      <c r="E68" s="1">
        <v>0</v>
      </c>
      <c r="F68" s="1">
        <v>8120000</v>
      </c>
      <c r="G68" s="1">
        <v>0</v>
      </c>
      <c r="H68" s="1">
        <v>8120000</v>
      </c>
      <c r="I68" s="1">
        <v>0</v>
      </c>
      <c r="J68" s="1">
        <v>400000</v>
      </c>
      <c r="K68" s="1">
        <v>7720000</v>
      </c>
      <c r="L68" s="1">
        <v>0</v>
      </c>
      <c r="M68" s="1">
        <v>200000</v>
      </c>
      <c r="N68" s="1">
        <v>200000</v>
      </c>
      <c r="O68" s="1">
        <v>2.4630999999999998</v>
      </c>
      <c r="P68" s="1">
        <v>0</v>
      </c>
      <c r="Q68" s="1">
        <v>200000</v>
      </c>
      <c r="R68" s="1">
        <v>0</v>
      </c>
      <c r="S68" s="1">
        <v>2.4630999999999998</v>
      </c>
      <c r="T68" s="1">
        <v>0</v>
      </c>
      <c r="U68" s="1">
        <v>200000</v>
      </c>
      <c r="V68" s="1">
        <v>0</v>
      </c>
    </row>
    <row r="69" spans="1:22" hidden="1" x14ac:dyDescent="0.25">
      <c r="A69" s="4" t="s">
        <v>79</v>
      </c>
      <c r="B69" s="6" t="s">
        <v>80</v>
      </c>
      <c r="C69" s="1">
        <v>1748000</v>
      </c>
      <c r="D69" s="1">
        <v>0</v>
      </c>
      <c r="E69" s="1">
        <v>0</v>
      </c>
      <c r="F69" s="1">
        <v>1748000</v>
      </c>
      <c r="G69" s="1">
        <v>0</v>
      </c>
      <c r="H69" s="1">
        <v>1748000</v>
      </c>
      <c r="I69" s="1">
        <v>0</v>
      </c>
      <c r="J69" s="1">
        <v>0</v>
      </c>
      <c r="K69" s="1">
        <v>1748000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</row>
    <row r="70" spans="1:22" x14ac:dyDescent="0.25">
      <c r="A70" s="5" t="s">
        <v>22</v>
      </c>
      <c r="B70" s="7" t="s">
        <v>23</v>
      </c>
      <c r="C70" s="1">
        <v>1748000</v>
      </c>
      <c r="D70" s="1">
        <v>0</v>
      </c>
      <c r="E70" s="1">
        <v>0</v>
      </c>
      <c r="F70" s="1">
        <v>1748000</v>
      </c>
      <c r="G70" s="1">
        <v>0</v>
      </c>
      <c r="H70" s="1">
        <v>1748000</v>
      </c>
      <c r="I70" s="1">
        <v>0</v>
      </c>
      <c r="J70" s="1">
        <v>0</v>
      </c>
      <c r="K70" s="1">
        <v>1748000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</row>
    <row r="71" spans="1:22" hidden="1" x14ac:dyDescent="0.25">
      <c r="A71" s="4" t="s">
        <v>81</v>
      </c>
      <c r="B71" s="6" t="s">
        <v>82</v>
      </c>
      <c r="C71" s="1">
        <v>547000</v>
      </c>
      <c r="D71" s="1">
        <v>0</v>
      </c>
      <c r="E71" s="1">
        <v>0</v>
      </c>
      <c r="F71" s="1">
        <v>547000</v>
      </c>
      <c r="G71" s="1">
        <v>0</v>
      </c>
      <c r="H71" s="1">
        <v>547000</v>
      </c>
      <c r="I71" s="1">
        <v>0</v>
      </c>
      <c r="J71" s="1">
        <v>0</v>
      </c>
      <c r="K71" s="1">
        <v>547000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</row>
    <row r="72" spans="1:22" x14ac:dyDescent="0.25">
      <c r="A72" s="5" t="s">
        <v>22</v>
      </c>
      <c r="B72" s="7" t="s">
        <v>23</v>
      </c>
      <c r="C72" s="1">
        <v>547000</v>
      </c>
      <c r="D72" s="1">
        <v>0</v>
      </c>
      <c r="E72" s="1">
        <v>0</v>
      </c>
      <c r="F72" s="1">
        <v>547000</v>
      </c>
      <c r="G72" s="1">
        <v>0</v>
      </c>
      <c r="H72" s="1">
        <v>547000</v>
      </c>
      <c r="I72" s="1">
        <v>0</v>
      </c>
      <c r="J72" s="1">
        <v>0</v>
      </c>
      <c r="K72" s="1">
        <v>547000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</row>
    <row r="73" spans="1:22" hidden="1" x14ac:dyDescent="0.25">
      <c r="A73" s="4" t="s">
        <v>83</v>
      </c>
      <c r="B73" s="6" t="s">
        <v>84</v>
      </c>
      <c r="C73" s="1">
        <v>8879000</v>
      </c>
      <c r="D73" s="1">
        <v>0</v>
      </c>
      <c r="E73" s="1">
        <v>0</v>
      </c>
      <c r="F73" s="1">
        <v>8879000</v>
      </c>
      <c r="G73" s="1">
        <v>0</v>
      </c>
      <c r="H73" s="1">
        <v>8879000</v>
      </c>
      <c r="I73" s="1">
        <v>0</v>
      </c>
      <c r="J73" s="1">
        <v>700000</v>
      </c>
      <c r="K73" s="1">
        <v>8179000</v>
      </c>
      <c r="L73" s="1">
        <v>0</v>
      </c>
      <c r="M73" s="1">
        <v>200000</v>
      </c>
      <c r="N73" s="1">
        <v>500000</v>
      </c>
      <c r="O73" s="1">
        <v>2.2524999999999999</v>
      </c>
      <c r="P73" s="1">
        <v>0</v>
      </c>
      <c r="Q73" s="1">
        <v>200000</v>
      </c>
      <c r="R73" s="1">
        <v>0</v>
      </c>
      <c r="S73" s="1">
        <v>2.2524999999999999</v>
      </c>
      <c r="T73" s="1">
        <v>0</v>
      </c>
      <c r="U73" s="1">
        <v>200000</v>
      </c>
      <c r="V73" s="1">
        <v>0</v>
      </c>
    </row>
    <row r="74" spans="1:22" x14ac:dyDescent="0.25">
      <c r="A74" s="5" t="s">
        <v>22</v>
      </c>
      <c r="B74" s="7" t="s">
        <v>23</v>
      </c>
      <c r="C74" s="1">
        <v>8879000</v>
      </c>
      <c r="D74" s="1">
        <v>0</v>
      </c>
      <c r="E74" s="1">
        <v>0</v>
      </c>
      <c r="F74" s="1">
        <v>8879000</v>
      </c>
      <c r="G74" s="1">
        <v>0</v>
      </c>
      <c r="H74" s="1">
        <v>8879000</v>
      </c>
      <c r="I74" s="1">
        <v>0</v>
      </c>
      <c r="J74" s="1">
        <v>700000</v>
      </c>
      <c r="K74" s="1">
        <v>8179000</v>
      </c>
      <c r="L74" s="1">
        <v>0</v>
      </c>
      <c r="M74" s="1">
        <v>200000</v>
      </c>
      <c r="N74" s="1">
        <v>500000</v>
      </c>
      <c r="O74" s="1">
        <v>2.2524999999999999</v>
      </c>
      <c r="P74" s="1">
        <v>0</v>
      </c>
      <c r="Q74" s="1">
        <v>200000</v>
      </c>
      <c r="R74" s="1">
        <v>0</v>
      </c>
      <c r="S74" s="1">
        <v>2.2524999999999999</v>
      </c>
      <c r="T74" s="1">
        <v>0</v>
      </c>
      <c r="U74" s="1">
        <v>200000</v>
      </c>
      <c r="V74" s="1">
        <v>0</v>
      </c>
    </row>
    <row r="75" spans="1:22" hidden="1" x14ac:dyDescent="0.25">
      <c r="A75" s="4" t="s">
        <v>85</v>
      </c>
      <c r="B75" s="6" t="s">
        <v>86</v>
      </c>
      <c r="C75" s="1">
        <v>13574000</v>
      </c>
      <c r="D75" s="1">
        <v>0</v>
      </c>
      <c r="E75" s="1">
        <v>0</v>
      </c>
      <c r="F75" s="1">
        <v>13574000</v>
      </c>
      <c r="G75" s="1">
        <v>0</v>
      </c>
      <c r="H75" s="1">
        <v>13574000</v>
      </c>
      <c r="I75" s="1">
        <v>0</v>
      </c>
      <c r="J75" s="1">
        <v>0</v>
      </c>
      <c r="K75" s="1">
        <v>13574000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</row>
    <row r="76" spans="1:22" x14ac:dyDescent="0.25">
      <c r="A76" s="5" t="s">
        <v>22</v>
      </c>
      <c r="B76" s="7" t="s">
        <v>23</v>
      </c>
      <c r="C76" s="1">
        <v>13574000</v>
      </c>
      <c r="D76" s="1">
        <v>0</v>
      </c>
      <c r="E76" s="1">
        <v>0</v>
      </c>
      <c r="F76" s="1">
        <v>13574000</v>
      </c>
      <c r="G76" s="1">
        <v>0</v>
      </c>
      <c r="H76" s="1">
        <v>13574000</v>
      </c>
      <c r="I76" s="1">
        <v>0</v>
      </c>
      <c r="J76" s="1">
        <v>0</v>
      </c>
      <c r="K76" s="1">
        <v>13574000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</row>
    <row r="77" spans="1:22" hidden="1" x14ac:dyDescent="0.25">
      <c r="A77" s="4" t="s">
        <v>87</v>
      </c>
      <c r="B77" s="6" t="s">
        <v>88</v>
      </c>
      <c r="C77" s="1">
        <v>2870000</v>
      </c>
      <c r="D77" s="1">
        <v>0</v>
      </c>
      <c r="E77" s="1">
        <v>0</v>
      </c>
      <c r="F77" s="1">
        <v>2870000</v>
      </c>
      <c r="G77" s="1">
        <v>0</v>
      </c>
      <c r="H77" s="1">
        <v>2870000</v>
      </c>
      <c r="I77" s="1">
        <v>0</v>
      </c>
      <c r="J77" s="1">
        <v>0</v>
      </c>
      <c r="K77" s="1">
        <v>2870000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</row>
    <row r="78" spans="1:22" x14ac:dyDescent="0.25">
      <c r="A78" s="5" t="s">
        <v>22</v>
      </c>
      <c r="B78" s="7" t="s">
        <v>23</v>
      </c>
      <c r="C78" s="1">
        <v>2870000</v>
      </c>
      <c r="D78" s="1">
        <v>0</v>
      </c>
      <c r="E78" s="1">
        <v>0</v>
      </c>
      <c r="F78" s="1">
        <v>2870000</v>
      </c>
      <c r="G78" s="1">
        <v>0</v>
      </c>
      <c r="H78" s="1">
        <v>2870000</v>
      </c>
      <c r="I78" s="1">
        <v>0</v>
      </c>
      <c r="J78" s="1">
        <v>0</v>
      </c>
      <c r="K78" s="1">
        <v>2870000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</row>
    <row r="79" spans="1:22" hidden="1" x14ac:dyDescent="0.25">
      <c r="A79" s="4" t="s">
        <v>89</v>
      </c>
      <c r="B79" s="6" t="s">
        <v>90</v>
      </c>
      <c r="C79" s="1">
        <v>4286000</v>
      </c>
      <c r="D79" s="1">
        <v>0</v>
      </c>
      <c r="E79" s="1">
        <v>0</v>
      </c>
      <c r="F79" s="1">
        <v>4286000</v>
      </c>
      <c r="G79" s="1">
        <v>0</v>
      </c>
      <c r="H79" s="1">
        <v>4286000</v>
      </c>
      <c r="I79" s="1">
        <v>0</v>
      </c>
      <c r="J79" s="1">
        <v>200000</v>
      </c>
      <c r="K79" s="1">
        <v>4086000</v>
      </c>
      <c r="L79" s="1">
        <v>0</v>
      </c>
      <c r="M79" s="1">
        <v>0</v>
      </c>
      <c r="N79" s="1">
        <v>200000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</row>
    <row r="80" spans="1:22" x14ac:dyDescent="0.25">
      <c r="A80" s="5" t="s">
        <v>22</v>
      </c>
      <c r="B80" s="7" t="s">
        <v>23</v>
      </c>
      <c r="C80" s="1">
        <v>4286000</v>
      </c>
      <c r="D80" s="1">
        <v>0</v>
      </c>
      <c r="E80" s="1">
        <v>0</v>
      </c>
      <c r="F80" s="1">
        <v>4286000</v>
      </c>
      <c r="G80" s="1">
        <v>0</v>
      </c>
      <c r="H80" s="1">
        <v>4286000</v>
      </c>
      <c r="I80" s="1">
        <v>0</v>
      </c>
      <c r="J80" s="1">
        <v>200000</v>
      </c>
      <c r="K80" s="1">
        <v>4086000</v>
      </c>
      <c r="L80" s="1">
        <v>0</v>
      </c>
      <c r="M80" s="1">
        <v>0</v>
      </c>
      <c r="N80" s="1">
        <v>200000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</row>
    <row r="81" spans="1:22" hidden="1" x14ac:dyDescent="0.25">
      <c r="A81" s="4" t="s">
        <v>91</v>
      </c>
      <c r="B81" s="6" t="s">
        <v>92</v>
      </c>
      <c r="C81" s="1">
        <v>1536000</v>
      </c>
      <c r="D81" s="1">
        <v>0</v>
      </c>
      <c r="E81" s="1">
        <v>0</v>
      </c>
      <c r="F81" s="1">
        <v>1536000</v>
      </c>
      <c r="G81" s="1">
        <v>0</v>
      </c>
      <c r="H81" s="1">
        <v>1536000</v>
      </c>
      <c r="I81" s="1">
        <v>0</v>
      </c>
      <c r="J81" s="1">
        <v>600000</v>
      </c>
      <c r="K81" s="1">
        <v>936000</v>
      </c>
      <c r="L81" s="1">
        <v>0</v>
      </c>
      <c r="M81" s="1">
        <v>400000</v>
      </c>
      <c r="N81" s="1">
        <v>200000</v>
      </c>
      <c r="O81" s="1">
        <v>26.041699999999999</v>
      </c>
      <c r="P81" s="1">
        <v>0</v>
      </c>
      <c r="Q81" s="1">
        <v>400000</v>
      </c>
      <c r="R81" s="1">
        <v>0</v>
      </c>
      <c r="S81" s="1">
        <v>26.041699999999999</v>
      </c>
      <c r="T81" s="1">
        <v>0</v>
      </c>
      <c r="U81" s="1">
        <v>400000</v>
      </c>
      <c r="V81" s="1">
        <v>0</v>
      </c>
    </row>
    <row r="82" spans="1:22" x14ac:dyDescent="0.25">
      <c r="A82" s="5" t="s">
        <v>22</v>
      </c>
      <c r="B82" s="7" t="s">
        <v>23</v>
      </c>
      <c r="C82" s="1">
        <v>1536000</v>
      </c>
      <c r="D82" s="1">
        <v>0</v>
      </c>
      <c r="E82" s="1">
        <v>0</v>
      </c>
      <c r="F82" s="1">
        <v>1536000</v>
      </c>
      <c r="G82" s="1">
        <v>0</v>
      </c>
      <c r="H82" s="1">
        <v>1536000</v>
      </c>
      <c r="I82" s="1">
        <v>0</v>
      </c>
      <c r="J82" s="1">
        <v>600000</v>
      </c>
      <c r="K82" s="1">
        <v>936000</v>
      </c>
      <c r="L82" s="1">
        <v>0</v>
      </c>
      <c r="M82" s="1">
        <v>400000</v>
      </c>
      <c r="N82" s="1">
        <v>200000</v>
      </c>
      <c r="O82" s="1">
        <v>26.041699999999999</v>
      </c>
      <c r="P82" s="1">
        <v>0</v>
      </c>
      <c r="Q82" s="1">
        <v>400000</v>
      </c>
      <c r="R82" s="1">
        <v>0</v>
      </c>
      <c r="S82" s="1">
        <v>26.041699999999999</v>
      </c>
      <c r="T82" s="1">
        <v>0</v>
      </c>
      <c r="U82" s="1">
        <v>400000</v>
      </c>
      <c r="V82" s="1">
        <v>0</v>
      </c>
    </row>
    <row r="83" spans="1:22" hidden="1" x14ac:dyDescent="0.25">
      <c r="A83" s="4" t="s">
        <v>93</v>
      </c>
      <c r="B83" s="6" t="s">
        <v>94</v>
      </c>
      <c r="C83" s="1">
        <v>71680000</v>
      </c>
      <c r="D83" s="1">
        <v>0</v>
      </c>
      <c r="E83" s="1">
        <v>0</v>
      </c>
      <c r="F83" s="1">
        <v>71680000</v>
      </c>
      <c r="G83" s="1">
        <v>0</v>
      </c>
      <c r="H83" s="1">
        <v>71680000</v>
      </c>
      <c r="I83" s="1">
        <v>0</v>
      </c>
      <c r="J83" s="1">
        <v>0</v>
      </c>
      <c r="K83" s="1">
        <v>71680000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</row>
    <row r="84" spans="1:22" x14ac:dyDescent="0.25">
      <c r="A84" s="5" t="s">
        <v>22</v>
      </c>
      <c r="B84" s="7" t="s">
        <v>23</v>
      </c>
      <c r="C84" s="1">
        <v>71680000</v>
      </c>
      <c r="D84" s="1">
        <v>0</v>
      </c>
      <c r="E84" s="1">
        <v>0</v>
      </c>
      <c r="F84" s="1">
        <v>71680000</v>
      </c>
      <c r="G84" s="1">
        <v>0</v>
      </c>
      <c r="H84" s="1">
        <v>71680000</v>
      </c>
      <c r="I84" s="1">
        <v>0</v>
      </c>
      <c r="J84" s="1">
        <v>0</v>
      </c>
      <c r="K84" s="1">
        <v>71680000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</row>
    <row r="85" spans="1:22" hidden="1" x14ac:dyDescent="0.25">
      <c r="A85" s="4" t="s">
        <v>95</v>
      </c>
      <c r="B85" s="6" t="s">
        <v>96</v>
      </c>
      <c r="C85" s="1">
        <v>8192000</v>
      </c>
      <c r="D85" s="1">
        <v>0</v>
      </c>
      <c r="E85" s="1">
        <v>0</v>
      </c>
      <c r="F85" s="1">
        <v>8192000</v>
      </c>
      <c r="G85" s="1">
        <v>0</v>
      </c>
      <c r="H85" s="1">
        <v>8192000</v>
      </c>
      <c r="I85" s="1">
        <v>0</v>
      </c>
      <c r="J85" s="1">
        <v>0</v>
      </c>
      <c r="K85" s="1">
        <v>8192000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</row>
    <row r="86" spans="1:22" x14ac:dyDescent="0.25">
      <c r="A86" s="5" t="s">
        <v>22</v>
      </c>
      <c r="B86" s="7" t="s">
        <v>23</v>
      </c>
      <c r="C86" s="1">
        <v>8192000</v>
      </c>
      <c r="D86" s="1">
        <v>0</v>
      </c>
      <c r="E86" s="1">
        <v>0</v>
      </c>
      <c r="F86" s="1">
        <v>8192000</v>
      </c>
      <c r="G86" s="1">
        <v>0</v>
      </c>
      <c r="H86" s="1">
        <v>8192000</v>
      </c>
      <c r="I86" s="1">
        <v>0</v>
      </c>
      <c r="J86" s="1">
        <v>0</v>
      </c>
      <c r="K86" s="1">
        <v>8192000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</row>
    <row r="87" spans="1:22" hidden="1" x14ac:dyDescent="0.25">
      <c r="A87" s="4" t="s">
        <v>97</v>
      </c>
      <c r="B87" s="6" t="s">
        <v>98</v>
      </c>
      <c r="C87" s="1">
        <v>192737000</v>
      </c>
      <c r="D87" s="1">
        <v>0</v>
      </c>
      <c r="E87" s="1">
        <v>-26000000</v>
      </c>
      <c r="F87" s="1">
        <v>166737000</v>
      </c>
      <c r="G87" s="1">
        <v>0</v>
      </c>
      <c r="H87" s="1">
        <v>166737000</v>
      </c>
      <c r="I87" s="1">
        <v>0</v>
      </c>
      <c r="J87" s="1">
        <v>31959536</v>
      </c>
      <c r="K87" s="1">
        <v>134777464</v>
      </c>
      <c r="L87" s="1">
        <v>31959536</v>
      </c>
      <c r="M87" s="1">
        <v>31959536</v>
      </c>
      <c r="N87" s="1">
        <v>0</v>
      </c>
      <c r="O87" s="1">
        <v>19.1676</v>
      </c>
      <c r="P87" s="1">
        <v>0</v>
      </c>
      <c r="Q87" s="1">
        <v>0</v>
      </c>
      <c r="R87" s="1">
        <v>31959536</v>
      </c>
      <c r="S87" s="1">
        <v>0</v>
      </c>
      <c r="T87" s="1">
        <v>0</v>
      </c>
      <c r="U87" s="1">
        <v>0</v>
      </c>
      <c r="V87" s="1">
        <v>0</v>
      </c>
    </row>
    <row r="88" spans="1:22" x14ac:dyDescent="0.25">
      <c r="A88" s="5" t="s">
        <v>22</v>
      </c>
      <c r="B88" s="7" t="s">
        <v>23</v>
      </c>
      <c r="C88" s="1">
        <v>192737000</v>
      </c>
      <c r="D88" s="1">
        <v>0</v>
      </c>
      <c r="E88" s="1">
        <v>-26000000</v>
      </c>
      <c r="F88" s="1">
        <v>166737000</v>
      </c>
      <c r="G88" s="1">
        <v>0</v>
      </c>
      <c r="H88" s="1">
        <v>166737000</v>
      </c>
      <c r="I88" s="1">
        <v>0</v>
      </c>
      <c r="J88" s="1">
        <v>31959536</v>
      </c>
      <c r="K88" s="1">
        <v>134777464</v>
      </c>
      <c r="L88" s="1">
        <v>31959536</v>
      </c>
      <c r="M88" s="1">
        <v>31959536</v>
      </c>
      <c r="N88" s="1">
        <v>0</v>
      </c>
      <c r="O88" s="1">
        <v>19.1676</v>
      </c>
      <c r="P88" s="1">
        <v>0</v>
      </c>
      <c r="Q88" s="1">
        <v>0</v>
      </c>
      <c r="R88" s="1">
        <v>31959536</v>
      </c>
      <c r="S88" s="1">
        <v>0</v>
      </c>
      <c r="T88" s="1">
        <v>0</v>
      </c>
      <c r="U88" s="1">
        <v>0</v>
      </c>
      <c r="V88" s="1">
        <v>0</v>
      </c>
    </row>
    <row r="89" spans="1:22" hidden="1" x14ac:dyDescent="0.25">
      <c r="A89" s="4" t="s">
        <v>99</v>
      </c>
      <c r="B89" s="7" t="s">
        <v>100</v>
      </c>
      <c r="C89" s="1">
        <v>0</v>
      </c>
      <c r="D89" s="1">
        <v>0</v>
      </c>
      <c r="E89" s="1">
        <v>26000000</v>
      </c>
      <c r="F89" s="1">
        <v>26000000</v>
      </c>
      <c r="G89" s="1">
        <v>0</v>
      </c>
      <c r="H89" s="1">
        <v>26000000</v>
      </c>
      <c r="I89" s="1">
        <v>0</v>
      </c>
      <c r="J89" s="1">
        <v>0</v>
      </c>
      <c r="K89" s="1">
        <v>26000000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</row>
    <row r="90" spans="1:22" x14ac:dyDescent="0.25">
      <c r="A90" s="5" t="s">
        <v>22</v>
      </c>
      <c r="B90" s="7" t="s">
        <v>23</v>
      </c>
      <c r="C90" s="1">
        <v>0</v>
      </c>
      <c r="D90" s="1">
        <v>0</v>
      </c>
      <c r="E90" s="1">
        <v>26000000</v>
      </c>
      <c r="F90" s="1">
        <v>26000000</v>
      </c>
      <c r="G90" s="1">
        <v>0</v>
      </c>
      <c r="H90" s="1">
        <v>26000000</v>
      </c>
      <c r="I90" s="1">
        <v>0</v>
      </c>
      <c r="J90" s="1">
        <v>0</v>
      </c>
      <c r="K90" s="1">
        <v>26000000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</row>
    <row r="91" spans="1:22" hidden="1" x14ac:dyDescent="0.25">
      <c r="A91" s="4" t="s">
        <v>101</v>
      </c>
      <c r="B91" s="6" t="s">
        <v>102</v>
      </c>
      <c r="C91" s="1">
        <v>65536000</v>
      </c>
      <c r="D91" s="1">
        <v>0</v>
      </c>
      <c r="E91" s="1">
        <v>0</v>
      </c>
      <c r="F91" s="1">
        <v>65536000</v>
      </c>
      <c r="G91" s="1">
        <v>0</v>
      </c>
      <c r="H91" s="1">
        <v>65536000</v>
      </c>
      <c r="I91" s="1">
        <v>0</v>
      </c>
      <c r="J91" s="1">
        <v>0</v>
      </c>
      <c r="K91" s="1">
        <v>65536000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</row>
    <row r="92" spans="1:22" x14ac:dyDescent="0.25">
      <c r="A92" s="5" t="s">
        <v>22</v>
      </c>
      <c r="B92" s="7" t="s">
        <v>23</v>
      </c>
      <c r="C92" s="1">
        <v>65536000</v>
      </c>
      <c r="D92" s="1">
        <v>0</v>
      </c>
      <c r="E92" s="1">
        <v>0</v>
      </c>
      <c r="F92" s="1">
        <v>65536000</v>
      </c>
      <c r="G92" s="1">
        <v>0</v>
      </c>
      <c r="H92" s="1">
        <v>65536000</v>
      </c>
      <c r="I92" s="1">
        <v>0</v>
      </c>
      <c r="J92" s="1">
        <v>0</v>
      </c>
      <c r="K92" s="1">
        <v>65536000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</row>
    <row r="93" spans="1:22" hidden="1" x14ac:dyDescent="0.25">
      <c r="A93" s="4" t="s">
        <v>103</v>
      </c>
      <c r="B93" s="6" t="s">
        <v>104</v>
      </c>
      <c r="C93" s="1">
        <v>1475000</v>
      </c>
      <c r="D93" s="1">
        <v>0</v>
      </c>
      <c r="E93" s="1">
        <v>0</v>
      </c>
      <c r="F93" s="1">
        <v>1475000</v>
      </c>
      <c r="G93" s="1">
        <v>0</v>
      </c>
      <c r="H93" s="1">
        <v>1475000</v>
      </c>
      <c r="I93" s="1">
        <v>0</v>
      </c>
      <c r="J93" s="1">
        <v>0</v>
      </c>
      <c r="K93" s="1">
        <v>1475000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</row>
    <row r="94" spans="1:22" x14ac:dyDescent="0.25">
      <c r="A94" s="5" t="s">
        <v>22</v>
      </c>
      <c r="B94" s="7" t="s">
        <v>23</v>
      </c>
      <c r="C94" s="1">
        <v>1475000</v>
      </c>
      <c r="D94" s="1">
        <v>0</v>
      </c>
      <c r="E94" s="1">
        <v>0</v>
      </c>
      <c r="F94" s="1">
        <v>1475000</v>
      </c>
      <c r="G94" s="1">
        <v>0</v>
      </c>
      <c r="H94" s="1">
        <v>1475000</v>
      </c>
      <c r="I94" s="1">
        <v>0</v>
      </c>
      <c r="J94" s="1">
        <v>0</v>
      </c>
      <c r="K94" s="1">
        <v>1475000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</row>
    <row r="95" spans="1:22" hidden="1" x14ac:dyDescent="0.25">
      <c r="A95" s="4" t="s">
        <v>105</v>
      </c>
      <c r="B95" s="6" t="s">
        <v>106</v>
      </c>
      <c r="C95" s="1">
        <v>7000000</v>
      </c>
      <c r="D95" s="1">
        <v>0</v>
      </c>
      <c r="E95" s="1">
        <v>0</v>
      </c>
      <c r="F95" s="1">
        <v>7000000</v>
      </c>
      <c r="G95" s="1">
        <v>0</v>
      </c>
      <c r="H95" s="1">
        <v>7000000</v>
      </c>
      <c r="I95" s="1">
        <v>0</v>
      </c>
      <c r="J95" s="1">
        <v>1700000</v>
      </c>
      <c r="K95" s="1">
        <v>5300000</v>
      </c>
      <c r="L95" s="1">
        <v>0</v>
      </c>
      <c r="M95" s="1">
        <v>393414</v>
      </c>
      <c r="N95" s="1">
        <v>1306586</v>
      </c>
      <c r="O95" s="1">
        <v>5.6201999999999996</v>
      </c>
      <c r="P95" s="1">
        <v>0</v>
      </c>
      <c r="Q95" s="1">
        <v>393414</v>
      </c>
      <c r="R95" s="1">
        <v>0</v>
      </c>
      <c r="S95" s="1">
        <v>5.6201999999999996</v>
      </c>
      <c r="T95" s="1">
        <v>0</v>
      </c>
      <c r="U95" s="1">
        <v>393414</v>
      </c>
      <c r="V95" s="1">
        <v>0</v>
      </c>
    </row>
    <row r="96" spans="1:22" x14ac:dyDescent="0.25">
      <c r="A96" s="5" t="s">
        <v>22</v>
      </c>
      <c r="B96" s="7" t="s">
        <v>23</v>
      </c>
      <c r="C96" s="1">
        <v>7000000</v>
      </c>
      <c r="D96" s="1">
        <v>0</v>
      </c>
      <c r="E96" s="1">
        <v>0</v>
      </c>
      <c r="F96" s="1">
        <v>7000000</v>
      </c>
      <c r="G96" s="1">
        <v>0</v>
      </c>
      <c r="H96" s="1">
        <v>7000000</v>
      </c>
      <c r="I96" s="1">
        <v>0</v>
      </c>
      <c r="J96" s="1">
        <v>1700000</v>
      </c>
      <c r="K96" s="1">
        <v>5300000</v>
      </c>
      <c r="L96" s="1">
        <v>0</v>
      </c>
      <c r="M96" s="1">
        <v>393414</v>
      </c>
      <c r="N96" s="1">
        <v>1306586</v>
      </c>
      <c r="O96" s="1">
        <v>5.6201999999999996</v>
      </c>
      <c r="P96" s="1">
        <v>0</v>
      </c>
      <c r="Q96" s="1">
        <v>393414</v>
      </c>
      <c r="R96" s="1">
        <v>0</v>
      </c>
      <c r="S96" s="1">
        <v>5.6201999999999996</v>
      </c>
      <c r="T96" s="1">
        <v>0</v>
      </c>
      <c r="U96" s="1">
        <v>393414</v>
      </c>
      <c r="V96" s="1">
        <v>0</v>
      </c>
    </row>
    <row r="97" spans="1:22" hidden="1" x14ac:dyDescent="0.25">
      <c r="A97" s="4" t="s">
        <v>107</v>
      </c>
      <c r="B97" s="6" t="s">
        <v>108</v>
      </c>
      <c r="C97" s="1">
        <v>25000000</v>
      </c>
      <c r="D97" s="1">
        <v>0</v>
      </c>
      <c r="E97" s="1">
        <v>0</v>
      </c>
      <c r="F97" s="1">
        <v>25000000</v>
      </c>
      <c r="G97" s="1">
        <v>0</v>
      </c>
      <c r="H97" s="1">
        <v>25000000</v>
      </c>
      <c r="I97" s="1">
        <v>0</v>
      </c>
      <c r="J97" s="1">
        <v>0</v>
      </c>
      <c r="K97" s="1">
        <v>25000000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</row>
    <row r="98" spans="1:22" x14ac:dyDescent="0.25">
      <c r="A98" s="5" t="s">
        <v>22</v>
      </c>
      <c r="B98" s="7" t="s">
        <v>23</v>
      </c>
      <c r="C98" s="1">
        <v>25000000</v>
      </c>
      <c r="D98" s="1">
        <v>0</v>
      </c>
      <c r="E98" s="1">
        <v>0</v>
      </c>
      <c r="F98" s="1">
        <v>25000000</v>
      </c>
      <c r="G98" s="1">
        <v>0</v>
      </c>
      <c r="H98" s="1">
        <v>25000000</v>
      </c>
      <c r="I98" s="1">
        <v>0</v>
      </c>
      <c r="J98" s="1">
        <v>0</v>
      </c>
      <c r="K98" s="1">
        <v>25000000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</row>
    <row r="99" spans="1:22" hidden="1" x14ac:dyDescent="0.25">
      <c r="A99" s="4" t="s">
        <v>109</v>
      </c>
      <c r="B99" s="6" t="s">
        <v>110</v>
      </c>
      <c r="C99" s="1">
        <v>83600000</v>
      </c>
      <c r="D99" s="1">
        <v>0</v>
      </c>
      <c r="E99" s="1">
        <v>0</v>
      </c>
      <c r="F99" s="1">
        <v>83600000</v>
      </c>
      <c r="G99" s="1">
        <v>0</v>
      </c>
      <c r="H99" s="1">
        <v>83600000</v>
      </c>
      <c r="I99" s="1">
        <v>0</v>
      </c>
      <c r="J99" s="1">
        <v>62463100</v>
      </c>
      <c r="K99" s="1">
        <v>21136900</v>
      </c>
      <c r="L99" s="1">
        <v>0</v>
      </c>
      <c r="M99" s="1">
        <v>62463100</v>
      </c>
      <c r="N99" s="1">
        <v>0</v>
      </c>
      <c r="O99" s="1">
        <v>74.7166</v>
      </c>
      <c r="P99" s="1">
        <v>0</v>
      </c>
      <c r="Q99" s="1">
        <v>0</v>
      </c>
      <c r="R99" s="1">
        <v>62463100</v>
      </c>
      <c r="S99" s="1">
        <v>0</v>
      </c>
      <c r="T99" s="1">
        <v>0</v>
      </c>
      <c r="U99" s="1">
        <v>0</v>
      </c>
      <c r="V99" s="1">
        <v>0</v>
      </c>
    </row>
    <row r="100" spans="1:22" x14ac:dyDescent="0.25">
      <c r="A100" s="5" t="s">
        <v>22</v>
      </c>
      <c r="B100" s="7" t="s">
        <v>23</v>
      </c>
      <c r="C100" s="1">
        <v>83600000</v>
      </c>
      <c r="D100" s="1">
        <v>0</v>
      </c>
      <c r="E100" s="1">
        <v>0</v>
      </c>
      <c r="F100" s="1">
        <v>83600000</v>
      </c>
      <c r="G100" s="1">
        <v>0</v>
      </c>
      <c r="H100" s="1">
        <v>83600000</v>
      </c>
      <c r="I100" s="1">
        <v>0</v>
      </c>
      <c r="J100" s="1">
        <v>62463100</v>
      </c>
      <c r="K100" s="1">
        <v>21136900</v>
      </c>
      <c r="L100" s="1">
        <v>0</v>
      </c>
      <c r="M100" s="1">
        <v>62463100</v>
      </c>
      <c r="N100" s="1">
        <v>0</v>
      </c>
      <c r="O100" s="1">
        <v>74.7166</v>
      </c>
      <c r="P100" s="1">
        <v>0</v>
      </c>
      <c r="Q100" s="1">
        <v>0</v>
      </c>
      <c r="R100" s="1">
        <v>62463100</v>
      </c>
      <c r="S100" s="1">
        <v>0</v>
      </c>
      <c r="T100" s="1">
        <v>0</v>
      </c>
      <c r="U100" s="1">
        <v>0</v>
      </c>
      <c r="V100" s="1">
        <v>0</v>
      </c>
    </row>
    <row r="101" spans="1:22" hidden="1" x14ac:dyDescent="0.25">
      <c r="A101" s="4" t="s">
        <v>111</v>
      </c>
      <c r="B101" s="6" t="s">
        <v>112</v>
      </c>
      <c r="C101" s="1">
        <v>6144000</v>
      </c>
      <c r="D101" s="1">
        <v>0</v>
      </c>
      <c r="E101" s="1">
        <v>0</v>
      </c>
      <c r="F101" s="1">
        <v>6144000</v>
      </c>
      <c r="G101" s="1">
        <v>0</v>
      </c>
      <c r="H101" s="1">
        <v>6144000</v>
      </c>
      <c r="I101" s="1">
        <v>0</v>
      </c>
      <c r="J101" s="1">
        <v>0</v>
      </c>
      <c r="K101" s="1">
        <v>6144000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</row>
    <row r="102" spans="1:22" x14ac:dyDescent="0.25">
      <c r="A102" s="5" t="s">
        <v>22</v>
      </c>
      <c r="B102" s="7" t="s">
        <v>23</v>
      </c>
      <c r="C102" s="1">
        <v>6144000</v>
      </c>
      <c r="D102" s="1">
        <v>0</v>
      </c>
      <c r="E102" s="1">
        <v>0</v>
      </c>
      <c r="F102" s="1">
        <v>6144000</v>
      </c>
      <c r="G102" s="1">
        <v>0</v>
      </c>
      <c r="H102" s="1">
        <v>6144000</v>
      </c>
      <c r="I102" s="1">
        <v>0</v>
      </c>
      <c r="J102" s="1">
        <v>0</v>
      </c>
      <c r="K102" s="1">
        <v>6144000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</row>
    <row r="103" spans="1:22" hidden="1" x14ac:dyDescent="0.25">
      <c r="A103" s="4" t="s">
        <v>113</v>
      </c>
      <c r="B103" s="6" t="s">
        <v>114</v>
      </c>
      <c r="C103" s="1">
        <v>18972000</v>
      </c>
      <c r="D103" s="1">
        <v>0</v>
      </c>
      <c r="E103" s="1">
        <v>0</v>
      </c>
      <c r="F103" s="1">
        <v>18972000</v>
      </c>
      <c r="G103" s="1">
        <v>0</v>
      </c>
      <c r="H103" s="1">
        <v>18972000</v>
      </c>
      <c r="I103" s="1">
        <v>0</v>
      </c>
      <c r="J103" s="1">
        <v>18972000</v>
      </c>
      <c r="K103" s="1">
        <v>0</v>
      </c>
      <c r="L103" s="1">
        <v>0</v>
      </c>
      <c r="M103" s="1">
        <v>18972000</v>
      </c>
      <c r="N103" s="1">
        <v>0</v>
      </c>
      <c r="O103" s="1">
        <v>100</v>
      </c>
      <c r="P103" s="1">
        <v>2992000</v>
      </c>
      <c r="Q103" s="1">
        <v>2992000</v>
      </c>
      <c r="R103" s="1">
        <v>15980000</v>
      </c>
      <c r="S103" s="1">
        <v>15.7706</v>
      </c>
      <c r="T103" s="1">
        <v>2992000</v>
      </c>
      <c r="U103" s="1">
        <v>2992000</v>
      </c>
      <c r="V103" s="1">
        <v>0</v>
      </c>
    </row>
    <row r="104" spans="1:22" x14ac:dyDescent="0.25">
      <c r="A104" s="5" t="s">
        <v>22</v>
      </c>
      <c r="B104" s="7" t="s">
        <v>23</v>
      </c>
      <c r="C104" s="1">
        <v>18972000</v>
      </c>
      <c r="D104" s="1">
        <v>0</v>
      </c>
      <c r="E104" s="1">
        <v>0</v>
      </c>
      <c r="F104" s="1">
        <v>18972000</v>
      </c>
      <c r="G104" s="1">
        <v>0</v>
      </c>
      <c r="H104" s="1">
        <v>18972000</v>
      </c>
      <c r="I104" s="1">
        <v>0</v>
      </c>
      <c r="J104" s="1">
        <v>18972000</v>
      </c>
      <c r="K104" s="1">
        <v>0</v>
      </c>
      <c r="L104" s="1">
        <v>0</v>
      </c>
      <c r="M104" s="1">
        <v>18972000</v>
      </c>
      <c r="N104" s="1">
        <v>0</v>
      </c>
      <c r="O104" s="1">
        <v>100</v>
      </c>
      <c r="P104" s="1">
        <v>2992000</v>
      </c>
      <c r="Q104" s="1">
        <v>2992000</v>
      </c>
      <c r="R104" s="1">
        <v>15980000</v>
      </c>
      <c r="S104" s="1">
        <v>15.7706</v>
      </c>
      <c r="T104" s="1">
        <v>2992000</v>
      </c>
      <c r="U104" s="1">
        <v>2992000</v>
      </c>
      <c r="V104" s="1">
        <v>0</v>
      </c>
    </row>
    <row r="105" spans="1:22" hidden="1" x14ac:dyDescent="0.25">
      <c r="A105" s="4" t="s">
        <v>115</v>
      </c>
      <c r="B105" s="6" t="s">
        <v>116</v>
      </c>
      <c r="C105" s="1">
        <v>6144000</v>
      </c>
      <c r="D105" s="1">
        <v>0</v>
      </c>
      <c r="E105" s="1">
        <v>0</v>
      </c>
      <c r="F105" s="1">
        <v>6144000</v>
      </c>
      <c r="G105" s="1">
        <v>0</v>
      </c>
      <c r="H105" s="1">
        <v>6144000</v>
      </c>
      <c r="I105" s="1">
        <v>0</v>
      </c>
      <c r="J105" s="1">
        <v>6144000</v>
      </c>
      <c r="K105" s="1">
        <v>0</v>
      </c>
      <c r="L105" s="1">
        <v>0</v>
      </c>
      <c r="M105" s="1">
        <v>1588541</v>
      </c>
      <c r="N105" s="1">
        <v>4555459</v>
      </c>
      <c r="O105" s="1">
        <v>25.8552</v>
      </c>
      <c r="P105" s="1">
        <v>360747</v>
      </c>
      <c r="Q105" s="1">
        <v>1588541</v>
      </c>
      <c r="R105" s="1">
        <v>0</v>
      </c>
      <c r="S105" s="1">
        <v>25.8552</v>
      </c>
      <c r="T105" s="1">
        <v>360747</v>
      </c>
      <c r="U105" s="1">
        <v>1588541</v>
      </c>
      <c r="V105" s="1">
        <v>0</v>
      </c>
    </row>
    <row r="106" spans="1:22" x14ac:dyDescent="0.25">
      <c r="A106" s="5" t="s">
        <v>22</v>
      </c>
      <c r="B106" s="7" t="s">
        <v>23</v>
      </c>
      <c r="C106" s="1">
        <v>6144000</v>
      </c>
      <c r="D106" s="1">
        <v>0</v>
      </c>
      <c r="E106" s="1">
        <v>0</v>
      </c>
      <c r="F106" s="1">
        <v>6144000</v>
      </c>
      <c r="G106" s="1">
        <v>0</v>
      </c>
      <c r="H106" s="1">
        <v>6144000</v>
      </c>
      <c r="I106" s="1">
        <v>0</v>
      </c>
      <c r="J106" s="1">
        <v>6144000</v>
      </c>
      <c r="K106" s="1">
        <v>0</v>
      </c>
      <c r="L106" s="1">
        <v>0</v>
      </c>
      <c r="M106" s="1">
        <v>1588541</v>
      </c>
      <c r="N106" s="1">
        <v>4555459</v>
      </c>
      <c r="O106" s="1">
        <v>25.8552</v>
      </c>
      <c r="P106" s="1">
        <v>360747</v>
      </c>
      <c r="Q106" s="1">
        <v>1588541</v>
      </c>
      <c r="R106" s="1">
        <v>0</v>
      </c>
      <c r="S106" s="1">
        <v>25.8552</v>
      </c>
      <c r="T106" s="1">
        <v>360747</v>
      </c>
      <c r="U106" s="1">
        <v>1588541</v>
      </c>
      <c r="V106" s="1">
        <v>0</v>
      </c>
    </row>
    <row r="107" spans="1:22" hidden="1" x14ac:dyDescent="0.25">
      <c r="A107" s="4" t="s">
        <v>117</v>
      </c>
      <c r="B107" s="6" t="s">
        <v>118</v>
      </c>
      <c r="C107" s="1">
        <v>6144000</v>
      </c>
      <c r="D107" s="1">
        <v>0</v>
      </c>
      <c r="E107" s="1">
        <v>0</v>
      </c>
      <c r="F107" s="1">
        <v>6144000</v>
      </c>
      <c r="G107" s="1">
        <v>0</v>
      </c>
      <c r="H107" s="1">
        <v>6144000</v>
      </c>
      <c r="I107" s="1">
        <v>0</v>
      </c>
      <c r="J107" s="1">
        <v>6144000</v>
      </c>
      <c r="K107" s="1">
        <v>0</v>
      </c>
      <c r="L107" s="1">
        <v>320335</v>
      </c>
      <c r="M107" s="1">
        <v>1281323</v>
      </c>
      <c r="N107" s="1">
        <v>4862677</v>
      </c>
      <c r="O107" s="1">
        <v>20.854900000000001</v>
      </c>
      <c r="P107" s="1">
        <v>320335</v>
      </c>
      <c r="Q107" s="1">
        <v>1281323</v>
      </c>
      <c r="R107" s="1">
        <v>0</v>
      </c>
      <c r="S107" s="1">
        <v>20.854900000000001</v>
      </c>
      <c r="T107" s="1">
        <v>320335</v>
      </c>
      <c r="U107" s="1">
        <v>1281323</v>
      </c>
      <c r="V107" s="1">
        <v>0</v>
      </c>
    </row>
    <row r="108" spans="1:22" x14ac:dyDescent="0.25">
      <c r="A108" s="5" t="s">
        <v>22</v>
      </c>
      <c r="B108" s="7" t="s">
        <v>23</v>
      </c>
      <c r="C108" s="1">
        <v>6144000</v>
      </c>
      <c r="D108" s="1">
        <v>0</v>
      </c>
      <c r="E108" s="1">
        <v>0</v>
      </c>
      <c r="F108" s="1">
        <v>6144000</v>
      </c>
      <c r="G108" s="1">
        <v>0</v>
      </c>
      <c r="H108" s="1">
        <v>6144000</v>
      </c>
      <c r="I108" s="1">
        <v>0</v>
      </c>
      <c r="J108" s="1">
        <v>6144000</v>
      </c>
      <c r="K108" s="1">
        <v>0</v>
      </c>
      <c r="L108" s="1">
        <v>320335</v>
      </c>
      <c r="M108" s="1">
        <v>1281323</v>
      </c>
      <c r="N108" s="1">
        <v>4862677</v>
      </c>
      <c r="O108" s="1">
        <v>20.854900000000001</v>
      </c>
      <c r="P108" s="1">
        <v>320335</v>
      </c>
      <c r="Q108" s="1">
        <v>1281323</v>
      </c>
      <c r="R108" s="1">
        <v>0</v>
      </c>
      <c r="S108" s="1">
        <v>20.854900000000001</v>
      </c>
      <c r="T108" s="1">
        <v>320335</v>
      </c>
      <c r="U108" s="1">
        <v>1281323</v>
      </c>
      <c r="V108" s="1">
        <v>0</v>
      </c>
    </row>
    <row r="109" spans="1:22" hidden="1" x14ac:dyDescent="0.25">
      <c r="A109" s="4" t="s">
        <v>119</v>
      </c>
      <c r="B109" s="6" t="s">
        <v>120</v>
      </c>
      <c r="C109" s="1">
        <v>25000000</v>
      </c>
      <c r="D109" s="1">
        <v>0</v>
      </c>
      <c r="E109" s="1">
        <v>0</v>
      </c>
      <c r="F109" s="1">
        <v>25000000</v>
      </c>
      <c r="G109" s="1">
        <v>0</v>
      </c>
      <c r="H109" s="1">
        <v>25000000</v>
      </c>
      <c r="I109" s="1">
        <v>0</v>
      </c>
      <c r="J109" s="1">
        <v>13711150</v>
      </c>
      <c r="K109" s="1">
        <v>11288850</v>
      </c>
      <c r="L109" s="1">
        <v>0</v>
      </c>
      <c r="M109" s="1">
        <v>13711150</v>
      </c>
      <c r="N109" s="1">
        <v>0</v>
      </c>
      <c r="O109" s="1">
        <v>54.8446</v>
      </c>
      <c r="P109" s="1">
        <v>0</v>
      </c>
      <c r="Q109" s="1">
        <v>0</v>
      </c>
      <c r="R109" s="1">
        <v>13711150</v>
      </c>
      <c r="S109" s="1">
        <v>0</v>
      </c>
      <c r="T109" s="1">
        <v>0</v>
      </c>
      <c r="U109" s="1">
        <v>0</v>
      </c>
      <c r="V109" s="1">
        <v>0</v>
      </c>
    </row>
    <row r="110" spans="1:22" x14ac:dyDescent="0.25">
      <c r="A110" s="5" t="s">
        <v>22</v>
      </c>
      <c r="B110" s="7" t="s">
        <v>23</v>
      </c>
      <c r="C110" s="1">
        <v>25000000</v>
      </c>
      <c r="D110" s="1">
        <v>0</v>
      </c>
      <c r="E110" s="1">
        <v>0</v>
      </c>
      <c r="F110" s="1">
        <v>25000000</v>
      </c>
      <c r="G110" s="1">
        <v>0</v>
      </c>
      <c r="H110" s="1">
        <v>25000000</v>
      </c>
      <c r="I110" s="1">
        <v>0</v>
      </c>
      <c r="J110" s="1">
        <v>13711150</v>
      </c>
      <c r="K110" s="1">
        <v>11288850</v>
      </c>
      <c r="L110" s="1">
        <v>0</v>
      </c>
      <c r="M110" s="1">
        <v>13711150</v>
      </c>
      <c r="N110" s="1">
        <v>0</v>
      </c>
      <c r="O110" s="1">
        <v>54.8446</v>
      </c>
      <c r="P110" s="1">
        <v>0</v>
      </c>
      <c r="Q110" s="1">
        <v>0</v>
      </c>
      <c r="R110" s="1">
        <v>13711150</v>
      </c>
      <c r="S110" s="1">
        <v>0</v>
      </c>
      <c r="T110" s="1">
        <v>0</v>
      </c>
      <c r="U110" s="1">
        <v>0</v>
      </c>
      <c r="V110" s="1">
        <v>0</v>
      </c>
    </row>
    <row r="111" spans="1:22" hidden="1" x14ac:dyDescent="0.25">
      <c r="A111" s="4" t="s">
        <v>121</v>
      </c>
      <c r="B111" s="6" t="s">
        <v>122</v>
      </c>
      <c r="C111" s="1">
        <v>123956000</v>
      </c>
      <c r="D111" s="1">
        <v>0</v>
      </c>
      <c r="E111" s="1">
        <v>0</v>
      </c>
      <c r="F111" s="1">
        <v>123956000</v>
      </c>
      <c r="G111" s="1">
        <v>0</v>
      </c>
      <c r="H111" s="1">
        <v>123956000</v>
      </c>
      <c r="I111" s="1">
        <v>0</v>
      </c>
      <c r="J111" s="1">
        <v>123956000</v>
      </c>
      <c r="K111" s="1">
        <v>0</v>
      </c>
      <c r="L111" s="1">
        <v>0</v>
      </c>
      <c r="M111" s="1">
        <v>0</v>
      </c>
      <c r="N111" s="1">
        <v>123956000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</row>
    <row r="112" spans="1:22" x14ac:dyDescent="0.25">
      <c r="A112" s="5" t="s">
        <v>22</v>
      </c>
      <c r="B112" s="7" t="s">
        <v>23</v>
      </c>
      <c r="C112" s="1">
        <v>123956000</v>
      </c>
      <c r="D112" s="1">
        <v>0</v>
      </c>
      <c r="E112" s="1">
        <v>0</v>
      </c>
      <c r="F112" s="1">
        <v>123956000</v>
      </c>
      <c r="G112" s="1">
        <v>0</v>
      </c>
      <c r="H112" s="1">
        <v>123956000</v>
      </c>
      <c r="I112" s="1">
        <v>0</v>
      </c>
      <c r="J112" s="1">
        <v>123956000</v>
      </c>
      <c r="K112" s="1">
        <v>0</v>
      </c>
      <c r="L112" s="1">
        <v>0</v>
      </c>
      <c r="M112" s="1">
        <v>0</v>
      </c>
      <c r="N112" s="1">
        <v>123956000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</row>
    <row r="113" spans="1:22" hidden="1" x14ac:dyDescent="0.25">
      <c r="A113" s="4" t="s">
        <v>123</v>
      </c>
      <c r="B113" s="6" t="s">
        <v>124</v>
      </c>
      <c r="C113" s="1">
        <v>134380000</v>
      </c>
      <c r="D113" s="1">
        <v>0</v>
      </c>
      <c r="E113" s="1">
        <v>0</v>
      </c>
      <c r="F113" s="1">
        <v>134380000</v>
      </c>
      <c r="G113" s="1">
        <v>0</v>
      </c>
      <c r="H113" s="1">
        <v>134380000</v>
      </c>
      <c r="I113" s="1">
        <v>0</v>
      </c>
      <c r="J113" s="1">
        <v>15000000</v>
      </c>
      <c r="K113" s="1">
        <v>119380000</v>
      </c>
      <c r="L113" s="1">
        <v>0</v>
      </c>
      <c r="M113" s="1">
        <v>14400000</v>
      </c>
      <c r="N113" s="1">
        <v>600000</v>
      </c>
      <c r="O113" s="1">
        <v>10.7159</v>
      </c>
      <c r="P113" s="1">
        <v>0</v>
      </c>
      <c r="Q113" s="1">
        <v>400000</v>
      </c>
      <c r="R113" s="1">
        <v>14000000</v>
      </c>
      <c r="S113" s="1">
        <v>0.29770000000000002</v>
      </c>
      <c r="T113" s="1">
        <v>0</v>
      </c>
      <c r="U113" s="1">
        <v>400000</v>
      </c>
      <c r="V113" s="1">
        <v>0</v>
      </c>
    </row>
    <row r="114" spans="1:22" x14ac:dyDescent="0.25">
      <c r="A114" s="5" t="s">
        <v>22</v>
      </c>
      <c r="B114" s="7" t="s">
        <v>23</v>
      </c>
      <c r="C114" s="1">
        <v>134380000</v>
      </c>
      <c r="D114" s="1">
        <v>0</v>
      </c>
      <c r="E114" s="1">
        <v>0</v>
      </c>
      <c r="F114" s="1">
        <v>134380000</v>
      </c>
      <c r="G114" s="1">
        <v>0</v>
      </c>
      <c r="H114" s="1">
        <v>134380000</v>
      </c>
      <c r="I114" s="1">
        <v>0</v>
      </c>
      <c r="J114" s="1">
        <v>15000000</v>
      </c>
      <c r="K114" s="1">
        <v>119380000</v>
      </c>
      <c r="L114" s="1">
        <v>0</v>
      </c>
      <c r="M114" s="1">
        <v>14400000</v>
      </c>
      <c r="N114" s="1">
        <v>600000</v>
      </c>
      <c r="O114" s="1">
        <v>10.7159</v>
      </c>
      <c r="P114" s="1">
        <v>0</v>
      </c>
      <c r="Q114" s="1">
        <v>400000</v>
      </c>
      <c r="R114" s="1">
        <v>14000000</v>
      </c>
      <c r="S114" s="1">
        <v>0.29770000000000002</v>
      </c>
      <c r="T114" s="1">
        <v>0</v>
      </c>
      <c r="U114" s="1">
        <v>400000</v>
      </c>
      <c r="V114" s="1">
        <v>0</v>
      </c>
    </row>
    <row r="115" spans="1:22" hidden="1" x14ac:dyDescent="0.25">
      <c r="A115" s="4" t="s">
        <v>125</v>
      </c>
      <c r="B115" s="6" t="s">
        <v>126</v>
      </c>
      <c r="C115" s="1">
        <v>2920000</v>
      </c>
      <c r="D115" s="1">
        <v>0</v>
      </c>
      <c r="E115" s="1">
        <v>0</v>
      </c>
      <c r="F115" s="1">
        <v>2920000</v>
      </c>
      <c r="G115" s="1">
        <v>0</v>
      </c>
      <c r="H115" s="1">
        <v>2920000</v>
      </c>
      <c r="I115" s="1">
        <v>0</v>
      </c>
      <c r="J115" s="1">
        <v>0</v>
      </c>
      <c r="K115" s="1">
        <v>2920000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</row>
    <row r="116" spans="1:22" x14ac:dyDescent="0.25">
      <c r="A116" s="5" t="s">
        <v>22</v>
      </c>
      <c r="B116" s="7" t="s">
        <v>23</v>
      </c>
      <c r="C116" s="1">
        <v>2920000</v>
      </c>
      <c r="D116" s="1">
        <v>0</v>
      </c>
      <c r="E116" s="1">
        <v>0</v>
      </c>
      <c r="F116" s="1">
        <v>2920000</v>
      </c>
      <c r="G116" s="1">
        <v>0</v>
      </c>
      <c r="H116" s="1">
        <v>2920000</v>
      </c>
      <c r="I116" s="1">
        <v>0</v>
      </c>
      <c r="J116" s="1">
        <v>0</v>
      </c>
      <c r="K116" s="1">
        <v>2920000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</row>
    <row r="117" spans="1:22" hidden="1" x14ac:dyDescent="0.25">
      <c r="A117" s="4" t="s">
        <v>127</v>
      </c>
      <c r="B117" s="6" t="s">
        <v>128</v>
      </c>
      <c r="C117" s="1">
        <v>10240000</v>
      </c>
      <c r="D117" s="1">
        <v>0</v>
      </c>
      <c r="E117" s="1">
        <v>-4096000</v>
      </c>
      <c r="F117" s="1">
        <v>6144000</v>
      </c>
      <c r="G117" s="1">
        <v>0</v>
      </c>
      <c r="H117" s="1">
        <v>6144000</v>
      </c>
      <c r="I117" s="1">
        <v>0</v>
      </c>
      <c r="J117" s="1">
        <v>0</v>
      </c>
      <c r="K117" s="1">
        <v>6144000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</row>
    <row r="118" spans="1:22" x14ac:dyDescent="0.25">
      <c r="A118" s="5" t="s">
        <v>22</v>
      </c>
      <c r="B118" s="7" t="s">
        <v>23</v>
      </c>
      <c r="C118" s="1">
        <v>10240000</v>
      </c>
      <c r="D118" s="1">
        <v>0</v>
      </c>
      <c r="E118" s="1">
        <v>-4096000</v>
      </c>
      <c r="F118" s="1">
        <v>6144000</v>
      </c>
      <c r="G118" s="1">
        <v>0</v>
      </c>
      <c r="H118" s="1">
        <v>6144000</v>
      </c>
      <c r="I118" s="1">
        <v>0</v>
      </c>
      <c r="J118" s="1">
        <v>0</v>
      </c>
      <c r="K118" s="1">
        <v>6144000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</row>
    <row r="119" spans="1:22" hidden="1" x14ac:dyDescent="0.25">
      <c r="A119" s="4" t="s">
        <v>129</v>
      </c>
      <c r="B119" s="6" t="s">
        <v>130</v>
      </c>
      <c r="C119" s="1">
        <v>8192000</v>
      </c>
      <c r="D119" s="1">
        <v>0</v>
      </c>
      <c r="E119" s="1">
        <v>4096000</v>
      </c>
      <c r="F119" s="1">
        <v>12288000</v>
      </c>
      <c r="G119" s="1">
        <v>0</v>
      </c>
      <c r="H119" s="1">
        <v>12288000</v>
      </c>
      <c r="I119" s="1">
        <v>0</v>
      </c>
      <c r="J119" s="1">
        <v>6000000</v>
      </c>
      <c r="K119" s="1">
        <v>6288000</v>
      </c>
      <c r="L119" s="1">
        <v>6000000</v>
      </c>
      <c r="M119" s="1">
        <v>6000000</v>
      </c>
      <c r="N119" s="1">
        <v>0</v>
      </c>
      <c r="O119" s="1">
        <v>48.828099999999999</v>
      </c>
      <c r="P119" s="1">
        <v>0</v>
      </c>
      <c r="Q119" s="1">
        <v>0</v>
      </c>
      <c r="R119" s="1">
        <v>6000000</v>
      </c>
      <c r="S119" s="1">
        <v>0</v>
      </c>
      <c r="T119" s="1">
        <v>0</v>
      </c>
      <c r="U119" s="1">
        <v>0</v>
      </c>
      <c r="V119" s="1">
        <v>0</v>
      </c>
    </row>
    <row r="120" spans="1:22" x14ac:dyDescent="0.25">
      <c r="A120" s="5" t="s">
        <v>22</v>
      </c>
      <c r="B120" s="7" t="s">
        <v>23</v>
      </c>
      <c r="C120" s="1">
        <v>8192000</v>
      </c>
      <c r="D120" s="1">
        <v>0</v>
      </c>
      <c r="E120" s="1">
        <v>4096000</v>
      </c>
      <c r="F120" s="1">
        <v>12288000</v>
      </c>
      <c r="G120" s="1">
        <v>0</v>
      </c>
      <c r="H120" s="1">
        <v>12288000</v>
      </c>
      <c r="I120" s="1">
        <v>0</v>
      </c>
      <c r="J120" s="1">
        <v>6000000</v>
      </c>
      <c r="K120" s="1">
        <v>6288000</v>
      </c>
      <c r="L120" s="1">
        <v>6000000</v>
      </c>
      <c r="M120" s="1">
        <v>6000000</v>
      </c>
      <c r="N120" s="1">
        <v>0</v>
      </c>
      <c r="O120" s="1">
        <v>48.828099999999999</v>
      </c>
      <c r="P120" s="1">
        <v>0</v>
      </c>
      <c r="Q120" s="1">
        <v>0</v>
      </c>
      <c r="R120" s="1">
        <v>6000000</v>
      </c>
      <c r="S120" s="1">
        <v>0</v>
      </c>
      <c r="T120" s="1">
        <v>0</v>
      </c>
      <c r="U120" s="1">
        <v>0</v>
      </c>
      <c r="V120" s="1">
        <v>0</v>
      </c>
    </row>
    <row r="121" spans="1:22" hidden="1" x14ac:dyDescent="0.25">
      <c r="A121" s="4" t="s">
        <v>131</v>
      </c>
      <c r="B121" s="6" t="s">
        <v>132</v>
      </c>
      <c r="C121" s="1">
        <v>2048000</v>
      </c>
      <c r="D121" s="1">
        <v>0</v>
      </c>
      <c r="E121" s="1">
        <v>0</v>
      </c>
      <c r="F121" s="1">
        <v>2048000</v>
      </c>
      <c r="G121" s="1">
        <v>0</v>
      </c>
      <c r="H121" s="1">
        <v>2048000</v>
      </c>
      <c r="I121" s="1">
        <v>0</v>
      </c>
      <c r="J121" s="1">
        <v>1000000</v>
      </c>
      <c r="K121" s="1">
        <v>1048000</v>
      </c>
      <c r="L121" s="1">
        <v>0</v>
      </c>
      <c r="M121" s="1">
        <v>300000</v>
      </c>
      <c r="N121" s="1">
        <v>700000</v>
      </c>
      <c r="O121" s="1">
        <v>14.648400000000001</v>
      </c>
      <c r="P121" s="1">
        <v>0</v>
      </c>
      <c r="Q121" s="1">
        <v>300000</v>
      </c>
      <c r="R121" s="1">
        <v>0</v>
      </c>
      <c r="S121" s="1">
        <v>14.648400000000001</v>
      </c>
      <c r="T121" s="1">
        <v>0</v>
      </c>
      <c r="U121" s="1">
        <v>300000</v>
      </c>
      <c r="V121" s="1">
        <v>0</v>
      </c>
    </row>
    <row r="122" spans="1:22" x14ac:dyDescent="0.25">
      <c r="A122" s="5" t="s">
        <v>22</v>
      </c>
      <c r="B122" s="7" t="s">
        <v>23</v>
      </c>
      <c r="C122" s="1">
        <v>2048000</v>
      </c>
      <c r="D122" s="1">
        <v>0</v>
      </c>
      <c r="E122" s="1">
        <v>0</v>
      </c>
      <c r="F122" s="1">
        <v>2048000</v>
      </c>
      <c r="G122" s="1">
        <v>0</v>
      </c>
      <c r="H122" s="1">
        <v>2048000</v>
      </c>
      <c r="I122" s="1">
        <v>0</v>
      </c>
      <c r="J122" s="1">
        <v>1000000</v>
      </c>
      <c r="K122" s="1">
        <v>1048000</v>
      </c>
      <c r="L122" s="1">
        <v>0</v>
      </c>
      <c r="M122" s="1">
        <v>300000</v>
      </c>
      <c r="N122" s="1">
        <v>700000</v>
      </c>
      <c r="O122" s="1">
        <v>14.648400000000001</v>
      </c>
      <c r="P122" s="1">
        <v>0</v>
      </c>
      <c r="Q122" s="1">
        <v>300000</v>
      </c>
      <c r="R122" s="1">
        <v>0</v>
      </c>
      <c r="S122" s="1">
        <v>14.648400000000001</v>
      </c>
      <c r="T122" s="1">
        <v>0</v>
      </c>
      <c r="U122" s="1">
        <v>300000</v>
      </c>
      <c r="V122" s="1">
        <v>0</v>
      </c>
    </row>
    <row r="123" spans="1:22" hidden="1" x14ac:dyDescent="0.25">
      <c r="A123" s="4" t="s">
        <v>133</v>
      </c>
      <c r="B123" s="6" t="s">
        <v>134</v>
      </c>
      <c r="C123" s="1">
        <v>1229000</v>
      </c>
      <c r="D123" s="1">
        <v>0</v>
      </c>
      <c r="E123" s="1">
        <v>0</v>
      </c>
      <c r="F123" s="1">
        <v>1229000</v>
      </c>
      <c r="G123" s="1">
        <v>0</v>
      </c>
      <c r="H123" s="1">
        <v>1229000</v>
      </c>
      <c r="I123" s="1">
        <v>0</v>
      </c>
      <c r="J123" s="1">
        <v>800000</v>
      </c>
      <c r="K123" s="1">
        <v>429000</v>
      </c>
      <c r="L123" s="1">
        <v>0</v>
      </c>
      <c r="M123" s="1">
        <v>0</v>
      </c>
      <c r="N123" s="1">
        <v>800000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</row>
    <row r="124" spans="1:22" x14ac:dyDescent="0.25">
      <c r="A124" s="5" t="s">
        <v>22</v>
      </c>
      <c r="B124" s="7" t="s">
        <v>23</v>
      </c>
      <c r="C124" s="1">
        <v>1229000</v>
      </c>
      <c r="D124" s="1">
        <v>0</v>
      </c>
      <c r="E124" s="1">
        <v>0</v>
      </c>
      <c r="F124" s="1">
        <v>1229000</v>
      </c>
      <c r="G124" s="1">
        <v>0</v>
      </c>
      <c r="H124" s="1">
        <v>1229000</v>
      </c>
      <c r="I124" s="1">
        <v>0</v>
      </c>
      <c r="J124" s="1">
        <v>800000</v>
      </c>
      <c r="K124" s="1">
        <v>429000</v>
      </c>
      <c r="L124" s="1">
        <v>0</v>
      </c>
      <c r="M124" s="1">
        <v>0</v>
      </c>
      <c r="N124" s="1">
        <v>800000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</row>
    <row r="125" spans="1:22" hidden="1" x14ac:dyDescent="0.25">
      <c r="A125" s="4" t="s">
        <v>135</v>
      </c>
      <c r="B125" s="6" t="s">
        <v>136</v>
      </c>
      <c r="C125" s="1">
        <v>81920000</v>
      </c>
      <c r="D125" s="1">
        <v>0</v>
      </c>
      <c r="E125" s="1">
        <v>0</v>
      </c>
      <c r="F125" s="1">
        <v>81920000</v>
      </c>
      <c r="G125" s="1">
        <v>0</v>
      </c>
      <c r="H125" s="1">
        <v>81920000</v>
      </c>
      <c r="I125" s="1">
        <v>0</v>
      </c>
      <c r="J125" s="1">
        <v>81920000</v>
      </c>
      <c r="K125" s="1">
        <v>0</v>
      </c>
      <c r="L125" s="1">
        <v>3146130</v>
      </c>
      <c r="M125" s="1">
        <v>12772160</v>
      </c>
      <c r="N125" s="1">
        <v>69147840</v>
      </c>
      <c r="O125" s="1">
        <v>15.590999999999999</v>
      </c>
      <c r="P125" s="1">
        <v>3146130</v>
      </c>
      <c r="Q125" s="1">
        <v>12772160</v>
      </c>
      <c r="R125" s="1">
        <v>0</v>
      </c>
      <c r="S125" s="1">
        <v>15.590999999999999</v>
      </c>
      <c r="T125" s="1">
        <v>3146130</v>
      </c>
      <c r="U125" s="1">
        <v>12772160</v>
      </c>
      <c r="V125" s="1">
        <v>0</v>
      </c>
    </row>
    <row r="126" spans="1:22" x14ac:dyDescent="0.25">
      <c r="A126" s="5" t="s">
        <v>22</v>
      </c>
      <c r="B126" s="7" t="s">
        <v>23</v>
      </c>
      <c r="C126" s="1">
        <v>81920000</v>
      </c>
      <c r="D126" s="1">
        <v>0</v>
      </c>
      <c r="E126" s="1">
        <v>0</v>
      </c>
      <c r="F126" s="1">
        <v>81920000</v>
      </c>
      <c r="G126" s="1">
        <v>0</v>
      </c>
      <c r="H126" s="1">
        <v>81920000</v>
      </c>
      <c r="I126" s="1">
        <v>0</v>
      </c>
      <c r="J126" s="1">
        <v>81920000</v>
      </c>
      <c r="K126" s="1">
        <v>0</v>
      </c>
      <c r="L126" s="1">
        <v>3146130</v>
      </c>
      <c r="M126" s="1">
        <v>12772160</v>
      </c>
      <c r="N126" s="1">
        <v>69147840</v>
      </c>
      <c r="O126" s="1">
        <v>15.590999999999999</v>
      </c>
      <c r="P126" s="1">
        <v>3146130</v>
      </c>
      <c r="Q126" s="1">
        <v>12772160</v>
      </c>
      <c r="R126" s="1">
        <v>0</v>
      </c>
      <c r="S126" s="1">
        <v>15.590999999999999</v>
      </c>
      <c r="T126" s="1">
        <v>3146130</v>
      </c>
      <c r="U126" s="1">
        <v>12772160</v>
      </c>
      <c r="V126" s="1">
        <v>0</v>
      </c>
    </row>
    <row r="127" spans="1:22" hidden="1" x14ac:dyDescent="0.25">
      <c r="A127" s="4" t="s">
        <v>137</v>
      </c>
      <c r="B127" s="6" t="s">
        <v>138</v>
      </c>
      <c r="C127" s="1">
        <v>15360000</v>
      </c>
      <c r="D127" s="1">
        <v>0</v>
      </c>
      <c r="E127" s="1">
        <v>0</v>
      </c>
      <c r="F127" s="1">
        <v>15360000</v>
      </c>
      <c r="G127" s="1">
        <v>0</v>
      </c>
      <c r="H127" s="1">
        <v>15360000</v>
      </c>
      <c r="I127" s="1">
        <v>0</v>
      </c>
      <c r="J127" s="1">
        <v>15360000</v>
      </c>
      <c r="K127" s="1">
        <v>0</v>
      </c>
      <c r="L127" s="1">
        <v>0</v>
      </c>
      <c r="M127" s="1">
        <v>3110450</v>
      </c>
      <c r="N127" s="1">
        <v>12249550</v>
      </c>
      <c r="O127" s="1">
        <v>20.250299999999999</v>
      </c>
      <c r="P127" s="1">
        <v>0</v>
      </c>
      <c r="Q127" s="1">
        <v>3110450</v>
      </c>
      <c r="R127" s="1">
        <v>0</v>
      </c>
      <c r="S127" s="1">
        <v>20.250299999999999</v>
      </c>
      <c r="T127" s="1">
        <v>0</v>
      </c>
      <c r="U127" s="1">
        <v>3110450</v>
      </c>
      <c r="V127" s="1">
        <v>0</v>
      </c>
    </row>
    <row r="128" spans="1:22" x14ac:dyDescent="0.25">
      <c r="A128" s="5" t="s">
        <v>22</v>
      </c>
      <c r="B128" s="7" t="s">
        <v>23</v>
      </c>
      <c r="C128" s="1">
        <v>15360000</v>
      </c>
      <c r="D128" s="1">
        <v>0</v>
      </c>
      <c r="E128" s="1">
        <v>0</v>
      </c>
      <c r="F128" s="1">
        <v>15360000</v>
      </c>
      <c r="G128" s="1">
        <v>0</v>
      </c>
      <c r="H128" s="1">
        <v>15360000</v>
      </c>
      <c r="I128" s="1">
        <v>0</v>
      </c>
      <c r="J128" s="1">
        <v>15360000</v>
      </c>
      <c r="K128" s="1">
        <v>0</v>
      </c>
      <c r="L128" s="1">
        <v>0</v>
      </c>
      <c r="M128" s="1">
        <v>3110450</v>
      </c>
      <c r="N128" s="1">
        <v>12249550</v>
      </c>
      <c r="O128" s="1">
        <v>20.250299999999999</v>
      </c>
      <c r="P128" s="1">
        <v>0</v>
      </c>
      <c r="Q128" s="1">
        <v>3110450</v>
      </c>
      <c r="R128" s="1">
        <v>0</v>
      </c>
      <c r="S128" s="1">
        <v>20.250299999999999</v>
      </c>
      <c r="T128" s="1">
        <v>0</v>
      </c>
      <c r="U128" s="1">
        <v>3110450</v>
      </c>
      <c r="V128" s="1">
        <v>0</v>
      </c>
    </row>
    <row r="129" spans="1:22" hidden="1" x14ac:dyDescent="0.25">
      <c r="A129" s="4" t="s">
        <v>139</v>
      </c>
      <c r="B129" s="6" t="s">
        <v>140</v>
      </c>
      <c r="C129" s="1">
        <v>8192000</v>
      </c>
      <c r="D129" s="1">
        <v>0</v>
      </c>
      <c r="E129" s="1">
        <v>0</v>
      </c>
      <c r="F129" s="1">
        <v>8192000</v>
      </c>
      <c r="G129" s="1">
        <v>0</v>
      </c>
      <c r="H129" s="1">
        <v>8192000</v>
      </c>
      <c r="I129" s="1">
        <v>0</v>
      </c>
      <c r="J129" s="1">
        <v>8192000</v>
      </c>
      <c r="K129" s="1">
        <v>0</v>
      </c>
      <c r="L129" s="1">
        <v>437360</v>
      </c>
      <c r="M129" s="1">
        <v>1746210</v>
      </c>
      <c r="N129" s="1">
        <v>6445790</v>
      </c>
      <c r="O129" s="1">
        <v>21.315999999999999</v>
      </c>
      <c r="P129" s="1">
        <v>437360</v>
      </c>
      <c r="Q129" s="1">
        <v>1746210</v>
      </c>
      <c r="R129" s="1">
        <v>0</v>
      </c>
      <c r="S129" s="1">
        <v>21.315999999999999</v>
      </c>
      <c r="T129" s="1">
        <v>437360</v>
      </c>
      <c r="U129" s="1">
        <v>1746210</v>
      </c>
      <c r="V129" s="1">
        <v>0</v>
      </c>
    </row>
    <row r="130" spans="1:22" x14ac:dyDescent="0.25">
      <c r="A130" s="5" t="s">
        <v>22</v>
      </c>
      <c r="B130" s="7" t="s">
        <v>23</v>
      </c>
      <c r="C130" s="1">
        <v>8192000</v>
      </c>
      <c r="D130" s="1">
        <v>0</v>
      </c>
      <c r="E130" s="1">
        <v>0</v>
      </c>
      <c r="F130" s="1">
        <v>8192000</v>
      </c>
      <c r="G130" s="1">
        <v>0</v>
      </c>
      <c r="H130" s="1">
        <v>8192000</v>
      </c>
      <c r="I130" s="1">
        <v>0</v>
      </c>
      <c r="J130" s="1">
        <v>8192000</v>
      </c>
      <c r="K130" s="1">
        <v>0</v>
      </c>
      <c r="L130" s="1">
        <v>437360</v>
      </c>
      <c r="M130" s="1">
        <v>1746210</v>
      </c>
      <c r="N130" s="1">
        <v>6445790</v>
      </c>
      <c r="O130" s="1">
        <v>21.315999999999999</v>
      </c>
      <c r="P130" s="1">
        <v>437360</v>
      </c>
      <c r="Q130" s="1">
        <v>1746210</v>
      </c>
      <c r="R130" s="1">
        <v>0</v>
      </c>
      <c r="S130" s="1">
        <v>21.315999999999999</v>
      </c>
      <c r="T130" s="1">
        <v>437360</v>
      </c>
      <c r="U130" s="1">
        <v>1746210</v>
      </c>
      <c r="V130" s="1">
        <v>0</v>
      </c>
    </row>
    <row r="131" spans="1:22" hidden="1" x14ac:dyDescent="0.25">
      <c r="A131" s="4" t="s">
        <v>141</v>
      </c>
      <c r="B131" s="6" t="s">
        <v>142</v>
      </c>
      <c r="C131" s="1">
        <v>1536000</v>
      </c>
      <c r="D131" s="1">
        <v>0</v>
      </c>
      <c r="E131" s="1">
        <v>0</v>
      </c>
      <c r="F131" s="1">
        <v>1536000</v>
      </c>
      <c r="G131" s="1">
        <v>0</v>
      </c>
      <c r="H131" s="1">
        <v>1536000</v>
      </c>
      <c r="I131" s="1">
        <v>0</v>
      </c>
      <c r="J131" s="1">
        <v>1536000</v>
      </c>
      <c r="K131" s="1">
        <v>0</v>
      </c>
      <c r="L131" s="1">
        <v>37970</v>
      </c>
      <c r="M131" s="1">
        <v>155320</v>
      </c>
      <c r="N131" s="1">
        <v>1380680</v>
      </c>
      <c r="O131" s="1">
        <v>10.112</v>
      </c>
      <c r="P131" s="1">
        <v>0</v>
      </c>
      <c r="Q131" s="1">
        <v>117350</v>
      </c>
      <c r="R131" s="1">
        <v>37970</v>
      </c>
      <c r="S131" s="1">
        <v>7.64</v>
      </c>
      <c r="T131" s="1">
        <v>0</v>
      </c>
      <c r="U131" s="1">
        <v>117350</v>
      </c>
      <c r="V131" s="1">
        <v>0</v>
      </c>
    </row>
    <row r="132" spans="1:22" x14ac:dyDescent="0.25">
      <c r="A132" s="5" t="s">
        <v>22</v>
      </c>
      <c r="B132" s="7" t="s">
        <v>23</v>
      </c>
      <c r="C132" s="1">
        <v>1536000</v>
      </c>
      <c r="D132" s="1">
        <v>0</v>
      </c>
      <c r="E132" s="1">
        <v>0</v>
      </c>
      <c r="F132" s="1">
        <v>1536000</v>
      </c>
      <c r="G132" s="1">
        <v>0</v>
      </c>
      <c r="H132" s="1">
        <v>1536000</v>
      </c>
      <c r="I132" s="1">
        <v>0</v>
      </c>
      <c r="J132" s="1">
        <v>1536000</v>
      </c>
      <c r="K132" s="1">
        <v>0</v>
      </c>
      <c r="L132" s="1">
        <v>37970</v>
      </c>
      <c r="M132" s="1">
        <v>155320</v>
      </c>
      <c r="N132" s="1">
        <v>1380680</v>
      </c>
      <c r="O132" s="1">
        <v>10.112</v>
      </c>
      <c r="P132" s="1">
        <v>0</v>
      </c>
      <c r="Q132" s="1">
        <v>117350</v>
      </c>
      <c r="R132" s="1">
        <v>37970</v>
      </c>
      <c r="S132" s="1">
        <v>7.64</v>
      </c>
      <c r="T132" s="1">
        <v>0</v>
      </c>
      <c r="U132" s="1">
        <v>117350</v>
      </c>
      <c r="V132" s="1">
        <v>0</v>
      </c>
    </row>
    <row r="133" spans="1:22" hidden="1" x14ac:dyDescent="0.25">
      <c r="A133" s="4" t="s">
        <v>143</v>
      </c>
      <c r="B133" s="6" t="s">
        <v>144</v>
      </c>
      <c r="C133" s="1">
        <v>42830000</v>
      </c>
      <c r="D133" s="1">
        <v>0</v>
      </c>
      <c r="E133" s="1">
        <v>0</v>
      </c>
      <c r="F133" s="1">
        <v>42830000</v>
      </c>
      <c r="G133" s="1">
        <v>0</v>
      </c>
      <c r="H133" s="1">
        <v>42830000</v>
      </c>
      <c r="I133" s="1">
        <v>0</v>
      </c>
      <c r="J133" s="1">
        <v>0</v>
      </c>
      <c r="K133" s="1">
        <v>42830000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</row>
    <row r="134" spans="1:22" x14ac:dyDescent="0.25">
      <c r="A134" s="5" t="s">
        <v>22</v>
      </c>
      <c r="B134" s="7" t="s">
        <v>23</v>
      </c>
      <c r="C134" s="1">
        <v>42830000</v>
      </c>
      <c r="D134" s="1">
        <v>0</v>
      </c>
      <c r="E134" s="1">
        <v>0</v>
      </c>
      <c r="F134" s="1">
        <v>42830000</v>
      </c>
      <c r="G134" s="1">
        <v>0</v>
      </c>
      <c r="H134" s="1">
        <v>42830000</v>
      </c>
      <c r="I134" s="1">
        <v>0</v>
      </c>
      <c r="J134" s="1">
        <v>0</v>
      </c>
      <c r="K134" s="1">
        <v>42830000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</row>
    <row r="135" spans="1:22" hidden="1" x14ac:dyDescent="0.25">
      <c r="A135" s="4" t="s">
        <v>145</v>
      </c>
      <c r="B135" s="6" t="s">
        <v>146</v>
      </c>
      <c r="C135" s="1">
        <v>50000000</v>
      </c>
      <c r="D135" s="1">
        <v>0</v>
      </c>
      <c r="E135" s="1">
        <v>0</v>
      </c>
      <c r="F135" s="1">
        <v>50000000</v>
      </c>
      <c r="G135" s="1">
        <v>0</v>
      </c>
      <c r="H135" s="1">
        <v>50000000</v>
      </c>
      <c r="I135" s="1">
        <v>0</v>
      </c>
      <c r="J135" s="1">
        <v>0</v>
      </c>
      <c r="K135" s="1">
        <v>50000000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</row>
    <row r="136" spans="1:22" x14ac:dyDescent="0.25">
      <c r="A136" s="5" t="s">
        <v>22</v>
      </c>
      <c r="B136" s="7" t="s">
        <v>23</v>
      </c>
      <c r="C136" s="1">
        <v>50000000</v>
      </c>
      <c r="D136" s="1">
        <v>0</v>
      </c>
      <c r="E136" s="1">
        <v>0</v>
      </c>
      <c r="F136" s="1">
        <v>50000000</v>
      </c>
      <c r="G136" s="1">
        <v>0</v>
      </c>
      <c r="H136" s="1">
        <v>50000000</v>
      </c>
      <c r="I136" s="1">
        <v>0</v>
      </c>
      <c r="J136" s="1">
        <v>0</v>
      </c>
      <c r="K136" s="1">
        <v>50000000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</row>
    <row r="137" spans="1:22" hidden="1" x14ac:dyDescent="0.25">
      <c r="A137" s="4" t="s">
        <v>147</v>
      </c>
      <c r="B137" s="6" t="s">
        <v>148</v>
      </c>
      <c r="C137" s="1">
        <v>74951000</v>
      </c>
      <c r="D137" s="1">
        <v>0</v>
      </c>
      <c r="E137" s="1">
        <v>0</v>
      </c>
      <c r="F137" s="1">
        <v>74951000</v>
      </c>
      <c r="G137" s="1">
        <v>0</v>
      </c>
      <c r="H137" s="1">
        <v>74951000</v>
      </c>
      <c r="I137" s="1">
        <v>0</v>
      </c>
      <c r="J137" s="1">
        <v>0</v>
      </c>
      <c r="K137" s="1">
        <v>74951000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</row>
    <row r="138" spans="1:22" x14ac:dyDescent="0.25">
      <c r="A138" s="5" t="s">
        <v>22</v>
      </c>
      <c r="B138" s="7" t="s">
        <v>23</v>
      </c>
      <c r="C138" s="1">
        <v>74951000</v>
      </c>
      <c r="D138" s="1">
        <v>0</v>
      </c>
      <c r="E138" s="1">
        <v>0</v>
      </c>
      <c r="F138" s="1">
        <v>74951000</v>
      </c>
      <c r="G138" s="1">
        <v>0</v>
      </c>
      <c r="H138" s="1">
        <v>74951000</v>
      </c>
      <c r="I138" s="1">
        <v>0</v>
      </c>
      <c r="J138" s="1">
        <v>0</v>
      </c>
      <c r="K138" s="1">
        <v>74951000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</row>
    <row r="139" spans="1:22" hidden="1" x14ac:dyDescent="0.25">
      <c r="A139" s="4" t="s">
        <v>149</v>
      </c>
      <c r="B139" s="6" t="s">
        <v>150</v>
      </c>
      <c r="C139" s="1">
        <v>2522911000</v>
      </c>
      <c r="D139" s="1">
        <v>0</v>
      </c>
      <c r="E139" s="1">
        <v>0</v>
      </c>
      <c r="F139" s="1">
        <v>2522911000</v>
      </c>
      <c r="G139" s="1">
        <v>0</v>
      </c>
      <c r="H139" s="1">
        <v>2522911000</v>
      </c>
      <c r="I139" s="1">
        <v>0</v>
      </c>
      <c r="J139" s="1">
        <v>1811359167</v>
      </c>
      <c r="K139" s="1">
        <v>711551833</v>
      </c>
      <c r="L139" s="1">
        <v>52000000</v>
      </c>
      <c r="M139" s="1">
        <v>760695667</v>
      </c>
      <c r="N139" s="1">
        <v>1050663500</v>
      </c>
      <c r="O139" s="1">
        <v>30.151499999999999</v>
      </c>
      <c r="P139" s="1">
        <v>96942199</v>
      </c>
      <c r="Q139" s="1">
        <v>183174397</v>
      </c>
      <c r="R139" s="1">
        <v>577521270</v>
      </c>
      <c r="S139" s="1">
        <v>7.2603999999999997</v>
      </c>
      <c r="T139" s="1">
        <v>96942199</v>
      </c>
      <c r="U139" s="1">
        <v>183174397</v>
      </c>
      <c r="V139" s="1">
        <v>0</v>
      </c>
    </row>
    <row r="140" spans="1:22" x14ac:dyDescent="0.25">
      <c r="A140" s="5">
        <v>1082001052</v>
      </c>
      <c r="B140" s="7" t="s">
        <v>151</v>
      </c>
      <c r="C140" s="1">
        <v>2522911000</v>
      </c>
      <c r="D140" s="1">
        <v>0</v>
      </c>
      <c r="E140" s="1">
        <v>0</v>
      </c>
      <c r="F140" s="1">
        <v>2522911000</v>
      </c>
      <c r="G140" s="1">
        <v>0</v>
      </c>
      <c r="H140" s="1">
        <v>2522911000</v>
      </c>
      <c r="I140" s="1">
        <v>0</v>
      </c>
      <c r="J140" s="1">
        <v>1811359167</v>
      </c>
      <c r="K140" s="1">
        <v>711551833</v>
      </c>
      <c r="L140" s="1">
        <v>52000000</v>
      </c>
      <c r="M140" s="1">
        <v>760695667</v>
      </c>
      <c r="N140" s="1">
        <v>1050663500</v>
      </c>
      <c r="O140" s="1">
        <v>30.151499999999999</v>
      </c>
      <c r="P140" s="1">
        <v>96942199</v>
      </c>
      <c r="Q140" s="1">
        <v>183174397</v>
      </c>
      <c r="R140" s="1">
        <v>577521270</v>
      </c>
      <c r="S140" s="1">
        <v>7.2603999999999997</v>
      </c>
      <c r="T140" s="1">
        <v>96942199</v>
      </c>
      <c r="U140" s="1">
        <v>183174397</v>
      </c>
      <c r="V140" s="1">
        <v>0</v>
      </c>
    </row>
    <row r="141" spans="1:22" x14ac:dyDescent="0.25">
      <c r="A141" s="5" t="s">
        <v>22</v>
      </c>
      <c r="B141" s="7" t="s">
        <v>23</v>
      </c>
      <c r="C141" s="1">
        <v>2388996000</v>
      </c>
      <c r="D141" s="1">
        <v>0</v>
      </c>
      <c r="E141" s="1">
        <v>0</v>
      </c>
      <c r="F141" s="1">
        <v>2388996000</v>
      </c>
      <c r="G141" s="1">
        <v>0</v>
      </c>
      <c r="H141" s="1">
        <v>2388996000</v>
      </c>
      <c r="I141" s="1">
        <v>0</v>
      </c>
      <c r="J141" s="1">
        <v>1811359167</v>
      </c>
      <c r="K141" s="1">
        <v>577636833</v>
      </c>
      <c r="L141" s="1">
        <v>52000000</v>
      </c>
      <c r="M141" s="1">
        <v>760695667</v>
      </c>
      <c r="N141" s="1">
        <v>1050663500</v>
      </c>
      <c r="O141" s="1">
        <v>31.8416</v>
      </c>
      <c r="P141" s="1">
        <v>96942199</v>
      </c>
      <c r="Q141" s="1">
        <v>183174397</v>
      </c>
      <c r="R141" s="1">
        <v>577521270</v>
      </c>
      <c r="S141" s="1">
        <v>7.6673999999999998</v>
      </c>
      <c r="T141" s="1">
        <v>96942199</v>
      </c>
      <c r="U141" s="1">
        <v>183174397</v>
      </c>
      <c r="V141" s="1">
        <v>0</v>
      </c>
    </row>
    <row r="142" spans="1:22" x14ac:dyDescent="0.25">
      <c r="A142" s="5" t="s">
        <v>152</v>
      </c>
      <c r="B142" s="7" t="s">
        <v>153</v>
      </c>
      <c r="C142" s="1">
        <v>3000000</v>
      </c>
      <c r="D142" s="1">
        <v>0</v>
      </c>
      <c r="E142" s="1">
        <v>0</v>
      </c>
      <c r="F142" s="1">
        <v>3000000</v>
      </c>
      <c r="G142" s="1">
        <v>0</v>
      </c>
      <c r="H142" s="1">
        <v>3000000</v>
      </c>
      <c r="I142" s="1">
        <v>0</v>
      </c>
      <c r="J142" s="1">
        <v>0</v>
      </c>
      <c r="K142" s="1">
        <v>3000000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</row>
    <row r="143" spans="1:22" x14ac:dyDescent="0.25">
      <c r="A143" s="5" t="s">
        <v>154</v>
      </c>
      <c r="B143" s="7" t="s">
        <v>155</v>
      </c>
      <c r="C143" s="1">
        <v>130915000</v>
      </c>
      <c r="D143" s="1">
        <v>0</v>
      </c>
      <c r="E143" s="1">
        <v>0</v>
      </c>
      <c r="F143" s="1">
        <v>130915000</v>
      </c>
      <c r="G143" s="1">
        <v>0</v>
      </c>
      <c r="H143" s="1">
        <v>130915000</v>
      </c>
      <c r="I143" s="1">
        <v>0</v>
      </c>
      <c r="J143" s="1">
        <v>0</v>
      </c>
      <c r="K143" s="1">
        <v>130915000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</row>
    <row r="144" spans="1:22" hidden="1" x14ac:dyDescent="0.25">
      <c r="A144" s="4" t="s">
        <v>156</v>
      </c>
      <c r="B144" s="6" t="s">
        <v>157</v>
      </c>
      <c r="C144" s="1">
        <v>1267156000</v>
      </c>
      <c r="D144" s="1">
        <v>0</v>
      </c>
      <c r="E144" s="1">
        <v>0</v>
      </c>
      <c r="F144" s="1">
        <v>1267156000</v>
      </c>
      <c r="G144" s="1">
        <v>0</v>
      </c>
      <c r="H144" s="1">
        <v>1267156000</v>
      </c>
      <c r="I144" s="1">
        <v>90703061</v>
      </c>
      <c r="J144" s="1">
        <v>480219109</v>
      </c>
      <c r="K144" s="1">
        <v>786936891</v>
      </c>
      <c r="L144" s="1">
        <v>27830221</v>
      </c>
      <c r="M144" s="1">
        <v>362525469</v>
      </c>
      <c r="N144" s="1">
        <v>117693640</v>
      </c>
      <c r="O144" s="1">
        <v>28.609400000000001</v>
      </c>
      <c r="P144" s="1">
        <v>20597001</v>
      </c>
      <c r="Q144" s="1">
        <v>70322114</v>
      </c>
      <c r="R144" s="1">
        <v>292203355</v>
      </c>
      <c r="S144" s="1">
        <v>5.5495999999999999</v>
      </c>
      <c r="T144" s="1">
        <v>20597001</v>
      </c>
      <c r="U144" s="1">
        <v>70322114</v>
      </c>
      <c r="V144" s="1">
        <v>0</v>
      </c>
    </row>
    <row r="145" spans="1:22" x14ac:dyDescent="0.25">
      <c r="A145" s="5">
        <v>1082001010</v>
      </c>
      <c r="B145" s="7" t="s">
        <v>158</v>
      </c>
      <c r="C145" s="1">
        <v>1004344000</v>
      </c>
      <c r="D145" s="1">
        <v>0</v>
      </c>
      <c r="E145" s="1">
        <v>0</v>
      </c>
      <c r="F145" s="1">
        <v>1004344000</v>
      </c>
      <c r="G145" s="1">
        <v>0</v>
      </c>
      <c r="H145" s="1">
        <v>1004344000</v>
      </c>
      <c r="I145" s="1">
        <v>90703061</v>
      </c>
      <c r="J145" s="1">
        <v>260317041</v>
      </c>
      <c r="K145" s="1">
        <v>744026959</v>
      </c>
      <c r="L145" s="1">
        <v>27830221</v>
      </c>
      <c r="M145" s="1">
        <v>197444201</v>
      </c>
      <c r="N145" s="1">
        <v>62872840</v>
      </c>
      <c r="O145" s="1">
        <v>19.658999999999999</v>
      </c>
      <c r="P145" s="1">
        <v>1475980</v>
      </c>
      <c r="Q145" s="1">
        <v>46913960</v>
      </c>
      <c r="R145" s="1">
        <v>150530241</v>
      </c>
      <c r="S145" s="1">
        <v>4.6711</v>
      </c>
      <c r="T145" s="1">
        <v>1475980</v>
      </c>
      <c r="U145" s="1">
        <v>46913960</v>
      </c>
      <c r="V145" s="1">
        <v>0</v>
      </c>
    </row>
    <row r="146" spans="1:22" x14ac:dyDescent="0.25">
      <c r="A146" s="5" t="s">
        <v>22</v>
      </c>
      <c r="B146" s="7" t="s">
        <v>23</v>
      </c>
      <c r="C146" s="1">
        <v>124344000</v>
      </c>
      <c r="D146" s="1">
        <v>0</v>
      </c>
      <c r="E146" s="1">
        <v>0</v>
      </c>
      <c r="F146" s="1">
        <v>124344000</v>
      </c>
      <c r="G146" s="1">
        <v>0</v>
      </c>
      <c r="H146" s="1">
        <v>124344000</v>
      </c>
      <c r="I146" s="1">
        <v>0</v>
      </c>
      <c r="J146" s="1">
        <v>124176000</v>
      </c>
      <c r="K146" s="1">
        <v>168000</v>
      </c>
      <c r="L146" s="1">
        <v>0</v>
      </c>
      <c r="M146" s="1">
        <v>124176000</v>
      </c>
      <c r="N146" s="1">
        <v>0</v>
      </c>
      <c r="O146" s="1">
        <v>99.864900000000006</v>
      </c>
      <c r="P146" s="1">
        <v>1475980</v>
      </c>
      <c r="Q146" s="1">
        <v>1475980</v>
      </c>
      <c r="R146" s="1">
        <v>122700020</v>
      </c>
      <c r="S146" s="1">
        <v>1.1870000000000001</v>
      </c>
      <c r="T146" s="1">
        <v>1475980</v>
      </c>
      <c r="U146" s="1">
        <v>1475980</v>
      </c>
      <c r="V146" s="1">
        <v>0</v>
      </c>
    </row>
    <row r="147" spans="1:22" x14ac:dyDescent="0.25">
      <c r="A147" s="5" t="s">
        <v>159</v>
      </c>
      <c r="B147" s="7" t="s">
        <v>160</v>
      </c>
      <c r="C147" s="1">
        <v>880000000</v>
      </c>
      <c r="D147" s="1">
        <v>0</v>
      </c>
      <c r="E147" s="1">
        <v>0</v>
      </c>
      <c r="F147" s="1">
        <v>880000000</v>
      </c>
      <c r="G147" s="1">
        <v>0</v>
      </c>
      <c r="H147" s="1">
        <v>880000000</v>
      </c>
      <c r="I147" s="1">
        <v>90703061</v>
      </c>
      <c r="J147" s="1">
        <v>136141041</v>
      </c>
      <c r="K147" s="1">
        <v>743858959</v>
      </c>
      <c r="L147" s="1">
        <v>27830221</v>
      </c>
      <c r="M147" s="1">
        <v>73268201</v>
      </c>
      <c r="N147" s="1">
        <v>62872840</v>
      </c>
      <c r="O147" s="1">
        <v>8.3259000000000007</v>
      </c>
      <c r="P147" s="1">
        <v>0</v>
      </c>
      <c r="Q147" s="1">
        <v>45437980</v>
      </c>
      <c r="R147" s="1">
        <v>27830221</v>
      </c>
      <c r="S147" s="1">
        <v>5.1634000000000002</v>
      </c>
      <c r="T147" s="1">
        <v>0</v>
      </c>
      <c r="U147" s="1">
        <v>45437980</v>
      </c>
      <c r="V147" s="1">
        <v>0</v>
      </c>
    </row>
    <row r="148" spans="1:22" x14ac:dyDescent="0.25">
      <c r="A148" s="5">
        <v>1082001042</v>
      </c>
      <c r="B148" s="7" t="s">
        <v>161</v>
      </c>
      <c r="C148" s="1">
        <v>216340000</v>
      </c>
      <c r="D148" s="1">
        <v>0</v>
      </c>
      <c r="E148" s="1">
        <v>0</v>
      </c>
      <c r="F148" s="1">
        <v>216340000</v>
      </c>
      <c r="G148" s="1">
        <v>0</v>
      </c>
      <c r="H148" s="1">
        <v>216340000</v>
      </c>
      <c r="I148" s="1">
        <v>0</v>
      </c>
      <c r="J148" s="1">
        <v>178131068</v>
      </c>
      <c r="K148" s="1">
        <v>38208932</v>
      </c>
      <c r="L148" s="1">
        <v>0</v>
      </c>
      <c r="M148" s="1">
        <v>123998268</v>
      </c>
      <c r="N148" s="1">
        <v>54132800</v>
      </c>
      <c r="O148" s="1">
        <v>57.316400000000002</v>
      </c>
      <c r="P148" s="1">
        <v>10313734</v>
      </c>
      <c r="Q148" s="1">
        <v>10313734</v>
      </c>
      <c r="R148" s="1">
        <v>113684534</v>
      </c>
      <c r="S148" s="1">
        <v>4.7674000000000003</v>
      </c>
      <c r="T148" s="1">
        <v>10313734</v>
      </c>
      <c r="U148" s="1">
        <v>10313734</v>
      </c>
      <c r="V148" s="1">
        <v>0</v>
      </c>
    </row>
    <row r="149" spans="1:22" x14ac:dyDescent="0.25">
      <c r="A149" s="5" t="s">
        <v>22</v>
      </c>
      <c r="B149" s="7" t="s">
        <v>23</v>
      </c>
      <c r="C149" s="1">
        <v>216340000</v>
      </c>
      <c r="D149" s="1">
        <v>0</v>
      </c>
      <c r="E149" s="1">
        <v>0</v>
      </c>
      <c r="F149" s="1">
        <v>216340000</v>
      </c>
      <c r="G149" s="1">
        <v>0</v>
      </c>
      <c r="H149" s="1">
        <v>216340000</v>
      </c>
      <c r="I149" s="1">
        <v>0</v>
      </c>
      <c r="J149" s="1">
        <v>178131068</v>
      </c>
      <c r="K149" s="1">
        <v>38208932</v>
      </c>
      <c r="L149" s="1">
        <v>0</v>
      </c>
      <c r="M149" s="1">
        <v>123998268</v>
      </c>
      <c r="N149" s="1">
        <v>54132800</v>
      </c>
      <c r="O149" s="1">
        <v>57.316400000000002</v>
      </c>
      <c r="P149" s="1">
        <v>10313734</v>
      </c>
      <c r="Q149" s="1">
        <v>10313734</v>
      </c>
      <c r="R149" s="1">
        <v>113684534</v>
      </c>
      <c r="S149" s="1">
        <v>4.7674000000000003</v>
      </c>
      <c r="T149" s="1">
        <v>10313734</v>
      </c>
      <c r="U149" s="1">
        <v>10313734</v>
      </c>
      <c r="V149" s="1">
        <v>0</v>
      </c>
    </row>
    <row r="150" spans="1:22" x14ac:dyDescent="0.25">
      <c r="A150" s="5">
        <v>1082001052</v>
      </c>
      <c r="B150" s="7" t="s">
        <v>151</v>
      </c>
      <c r="C150" s="1">
        <v>46472000</v>
      </c>
      <c r="D150" s="1">
        <v>0</v>
      </c>
      <c r="E150" s="1">
        <v>0</v>
      </c>
      <c r="F150" s="1">
        <v>46472000</v>
      </c>
      <c r="G150" s="1">
        <v>0</v>
      </c>
      <c r="H150" s="1">
        <v>46472000</v>
      </c>
      <c r="I150" s="1">
        <v>0</v>
      </c>
      <c r="J150" s="1">
        <v>41771000</v>
      </c>
      <c r="K150" s="1">
        <v>4701000</v>
      </c>
      <c r="L150" s="1">
        <v>0</v>
      </c>
      <c r="M150" s="1">
        <v>41083000</v>
      </c>
      <c r="N150" s="1">
        <v>688000</v>
      </c>
      <c r="O150" s="1">
        <v>88.403800000000004</v>
      </c>
      <c r="P150" s="1">
        <v>8807287</v>
      </c>
      <c r="Q150" s="1">
        <v>13094420</v>
      </c>
      <c r="R150" s="1">
        <v>27988580</v>
      </c>
      <c r="S150" s="1">
        <v>28.177</v>
      </c>
      <c r="T150" s="1">
        <v>8807287</v>
      </c>
      <c r="U150" s="1">
        <v>13094420</v>
      </c>
      <c r="V150" s="1">
        <v>0</v>
      </c>
    </row>
    <row r="151" spans="1:22" x14ac:dyDescent="0.25">
      <c r="A151" s="5" t="s">
        <v>22</v>
      </c>
      <c r="B151" s="7" t="s">
        <v>23</v>
      </c>
      <c r="C151" s="1">
        <v>46472000</v>
      </c>
      <c r="D151" s="1">
        <v>0</v>
      </c>
      <c r="E151" s="1">
        <v>0</v>
      </c>
      <c r="F151" s="1">
        <v>46472000</v>
      </c>
      <c r="G151" s="1">
        <v>0</v>
      </c>
      <c r="H151" s="1">
        <v>46472000</v>
      </c>
      <c r="I151" s="1">
        <v>0</v>
      </c>
      <c r="J151" s="1">
        <v>41771000</v>
      </c>
      <c r="K151" s="1">
        <v>4701000</v>
      </c>
      <c r="L151" s="1">
        <v>0</v>
      </c>
      <c r="M151" s="1">
        <v>41083000</v>
      </c>
      <c r="N151" s="1">
        <v>688000</v>
      </c>
      <c r="O151" s="1">
        <v>88.403800000000004</v>
      </c>
      <c r="P151" s="1">
        <v>8807287</v>
      </c>
      <c r="Q151" s="1">
        <v>13094420</v>
      </c>
      <c r="R151" s="1">
        <v>27988580</v>
      </c>
      <c r="S151" s="1">
        <v>28.177</v>
      </c>
      <c r="T151" s="1">
        <v>8807287</v>
      </c>
      <c r="U151" s="1">
        <v>13094420</v>
      </c>
      <c r="V151" s="1">
        <v>0</v>
      </c>
    </row>
    <row r="152" spans="1:22" hidden="1" x14ac:dyDescent="0.25">
      <c r="A152" s="4" t="s">
        <v>162</v>
      </c>
      <c r="B152" s="6" t="s">
        <v>163</v>
      </c>
      <c r="C152" s="1">
        <v>1100000000</v>
      </c>
      <c r="D152" s="1">
        <v>0</v>
      </c>
      <c r="E152" s="1">
        <v>0</v>
      </c>
      <c r="F152" s="1">
        <v>1100000000</v>
      </c>
      <c r="G152" s="1">
        <v>0</v>
      </c>
      <c r="H152" s="1">
        <v>1100000000</v>
      </c>
      <c r="I152" s="1">
        <v>0</v>
      </c>
      <c r="J152" s="1">
        <v>861669595</v>
      </c>
      <c r="K152" s="1">
        <v>238330405</v>
      </c>
      <c r="L152" s="1">
        <v>12700000</v>
      </c>
      <c r="M152" s="1">
        <v>513764306</v>
      </c>
      <c r="N152" s="1">
        <v>347905289</v>
      </c>
      <c r="O152" s="1">
        <v>46.705800000000004</v>
      </c>
      <c r="P152" s="1">
        <v>57791201</v>
      </c>
      <c r="Q152" s="1">
        <v>104507279</v>
      </c>
      <c r="R152" s="1">
        <v>409257027</v>
      </c>
      <c r="S152" s="1">
        <v>9.5007000000000001</v>
      </c>
      <c r="T152" s="1">
        <v>57791201</v>
      </c>
      <c r="U152" s="1">
        <v>104507279</v>
      </c>
      <c r="V152" s="1">
        <v>0</v>
      </c>
    </row>
    <row r="153" spans="1:22" x14ac:dyDescent="0.25">
      <c r="A153" s="5">
        <v>1082001010</v>
      </c>
      <c r="B153" s="7" t="s">
        <v>158</v>
      </c>
      <c r="C153" s="1">
        <v>417522000</v>
      </c>
      <c r="D153" s="1">
        <v>0</v>
      </c>
      <c r="E153" s="1">
        <v>417</v>
      </c>
      <c r="F153" s="1">
        <v>417522417</v>
      </c>
      <c r="G153" s="1">
        <v>0</v>
      </c>
      <c r="H153" s="1">
        <v>417522417</v>
      </c>
      <c r="I153" s="1">
        <v>0</v>
      </c>
      <c r="J153" s="1">
        <v>411680000</v>
      </c>
      <c r="K153" s="1">
        <v>5842417</v>
      </c>
      <c r="L153" s="1">
        <v>0</v>
      </c>
      <c r="M153" s="1">
        <v>232398973</v>
      </c>
      <c r="N153" s="1">
        <v>179281027</v>
      </c>
      <c r="O153" s="1">
        <v>55.6614</v>
      </c>
      <c r="P153" s="1">
        <v>22386000</v>
      </c>
      <c r="Q153" s="1">
        <v>44772000</v>
      </c>
      <c r="R153" s="1">
        <v>187626973</v>
      </c>
      <c r="S153" s="1">
        <v>10.7233</v>
      </c>
      <c r="T153" s="1">
        <v>22386000</v>
      </c>
      <c r="U153" s="1">
        <v>44772000</v>
      </c>
      <c r="V153" s="1">
        <v>0</v>
      </c>
    </row>
    <row r="154" spans="1:22" x14ac:dyDescent="0.25">
      <c r="A154" s="5" t="s">
        <v>22</v>
      </c>
      <c r="B154" s="7" t="s">
        <v>23</v>
      </c>
      <c r="C154" s="1">
        <v>417522000</v>
      </c>
      <c r="D154" s="1">
        <v>0</v>
      </c>
      <c r="E154" s="1">
        <v>417</v>
      </c>
      <c r="F154" s="1">
        <v>417522417</v>
      </c>
      <c r="G154" s="1">
        <v>0</v>
      </c>
      <c r="H154" s="1">
        <v>417522417</v>
      </c>
      <c r="I154" s="1">
        <v>0</v>
      </c>
      <c r="J154" s="1">
        <v>411680000</v>
      </c>
      <c r="K154" s="1">
        <v>5842417</v>
      </c>
      <c r="L154" s="1">
        <v>0</v>
      </c>
      <c r="M154" s="1">
        <v>232398973</v>
      </c>
      <c r="N154" s="1">
        <v>179281027</v>
      </c>
      <c r="O154" s="1">
        <v>55.6614</v>
      </c>
      <c r="P154" s="1">
        <v>22386000</v>
      </c>
      <c r="Q154" s="1">
        <v>44772000</v>
      </c>
      <c r="R154" s="1">
        <v>187626973</v>
      </c>
      <c r="S154" s="1">
        <v>10.7233</v>
      </c>
      <c r="T154" s="1">
        <v>22386000</v>
      </c>
      <c r="U154" s="1">
        <v>44772000</v>
      </c>
      <c r="V154" s="1">
        <v>0</v>
      </c>
    </row>
    <row r="155" spans="1:22" x14ac:dyDescent="0.25">
      <c r="A155" s="5">
        <v>1082001042</v>
      </c>
      <c r="B155" s="7" t="s">
        <v>161</v>
      </c>
      <c r="C155" s="1">
        <v>100000000</v>
      </c>
      <c r="D155" s="1">
        <v>0</v>
      </c>
      <c r="E155" s="1">
        <v>0</v>
      </c>
      <c r="F155" s="1">
        <v>100000000</v>
      </c>
      <c r="G155" s="1">
        <v>0</v>
      </c>
      <c r="H155" s="1">
        <v>100000000</v>
      </c>
      <c r="I155" s="1">
        <v>0</v>
      </c>
      <c r="J155" s="1">
        <v>84000000</v>
      </c>
      <c r="K155" s="1">
        <v>16000000</v>
      </c>
      <c r="L155" s="1">
        <v>0</v>
      </c>
      <c r="M155" s="1">
        <v>0</v>
      </c>
      <c r="N155" s="1">
        <v>84000000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</row>
    <row r="156" spans="1:22" x14ac:dyDescent="0.25">
      <c r="A156" s="5" t="s">
        <v>22</v>
      </c>
      <c r="B156" s="7" t="s">
        <v>23</v>
      </c>
      <c r="C156" s="1">
        <v>100000000</v>
      </c>
      <c r="D156" s="1">
        <v>0</v>
      </c>
      <c r="E156" s="1">
        <v>0</v>
      </c>
      <c r="F156" s="1">
        <v>100000000</v>
      </c>
      <c r="G156" s="1">
        <v>0</v>
      </c>
      <c r="H156" s="1">
        <v>100000000</v>
      </c>
      <c r="I156" s="1">
        <v>0</v>
      </c>
      <c r="J156" s="1">
        <v>84000000</v>
      </c>
      <c r="K156" s="1">
        <v>16000000</v>
      </c>
      <c r="L156" s="1">
        <v>0</v>
      </c>
      <c r="M156" s="1">
        <v>0</v>
      </c>
      <c r="N156" s="1">
        <v>84000000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</row>
    <row r="157" spans="1:22" x14ac:dyDescent="0.25">
      <c r="A157" s="5">
        <v>1082001052</v>
      </c>
      <c r="B157" s="7" t="s">
        <v>151</v>
      </c>
      <c r="C157" s="1">
        <v>582478000</v>
      </c>
      <c r="D157" s="1">
        <v>0</v>
      </c>
      <c r="E157" s="1">
        <v>-417</v>
      </c>
      <c r="F157" s="1">
        <v>582477583</v>
      </c>
      <c r="G157" s="1">
        <v>0</v>
      </c>
      <c r="H157" s="1">
        <v>582477583</v>
      </c>
      <c r="I157" s="1">
        <v>0</v>
      </c>
      <c r="J157" s="1">
        <v>365989595</v>
      </c>
      <c r="K157" s="1">
        <v>216487988</v>
      </c>
      <c r="L157" s="1">
        <v>12700000</v>
      </c>
      <c r="M157" s="1">
        <v>281365333</v>
      </c>
      <c r="N157" s="1">
        <v>84624262</v>
      </c>
      <c r="O157" s="1">
        <v>48.304900000000004</v>
      </c>
      <c r="P157" s="1">
        <v>35405201</v>
      </c>
      <c r="Q157" s="1">
        <v>59735279</v>
      </c>
      <c r="R157" s="1">
        <v>221630054</v>
      </c>
      <c r="S157" s="1">
        <v>10.2554</v>
      </c>
      <c r="T157" s="1">
        <v>35405201</v>
      </c>
      <c r="U157" s="1">
        <v>59735279</v>
      </c>
      <c r="V157" s="1">
        <v>0</v>
      </c>
    </row>
    <row r="158" spans="1:22" x14ac:dyDescent="0.25">
      <c r="A158" s="5" t="s">
        <v>22</v>
      </c>
      <c r="B158" s="7" t="s">
        <v>23</v>
      </c>
      <c r="C158" s="1">
        <v>582478000</v>
      </c>
      <c r="D158" s="1">
        <v>0</v>
      </c>
      <c r="E158" s="1">
        <v>-417</v>
      </c>
      <c r="F158" s="1">
        <v>582477583</v>
      </c>
      <c r="G158" s="1">
        <v>0</v>
      </c>
      <c r="H158" s="1">
        <v>582477583</v>
      </c>
      <c r="I158" s="1">
        <v>0</v>
      </c>
      <c r="J158" s="1">
        <v>365989595</v>
      </c>
      <c r="K158" s="1">
        <v>216487988</v>
      </c>
      <c r="L158" s="1">
        <v>12700000</v>
      </c>
      <c r="M158" s="1">
        <v>281365333</v>
      </c>
      <c r="N158" s="1">
        <v>84624262</v>
      </c>
      <c r="O158" s="1">
        <v>48.304900000000004</v>
      </c>
      <c r="P158" s="1">
        <v>35405201</v>
      </c>
      <c r="Q158" s="1">
        <v>59735279</v>
      </c>
      <c r="R158" s="1">
        <v>221630054</v>
      </c>
      <c r="S158" s="1">
        <v>10.2554</v>
      </c>
      <c r="T158" s="1">
        <v>35405201</v>
      </c>
      <c r="U158" s="1">
        <v>59735279</v>
      </c>
      <c r="V158" s="1">
        <v>0</v>
      </c>
    </row>
    <row r="159" spans="1:22" hidden="1" x14ac:dyDescent="0.25">
      <c r="A159" s="4" t="s">
        <v>164</v>
      </c>
      <c r="B159" s="6" t="s">
        <v>165</v>
      </c>
      <c r="C159" s="1">
        <v>1700000000</v>
      </c>
      <c r="D159" s="1">
        <v>0</v>
      </c>
      <c r="E159" s="1">
        <v>0</v>
      </c>
      <c r="F159" s="1">
        <v>1700000000</v>
      </c>
      <c r="G159" s="1">
        <v>0</v>
      </c>
      <c r="H159" s="1">
        <v>1700000000</v>
      </c>
      <c r="I159" s="1">
        <v>-100000000</v>
      </c>
      <c r="J159" s="1">
        <v>719349699</v>
      </c>
      <c r="K159" s="1">
        <v>980650301</v>
      </c>
      <c r="L159" s="1">
        <v>0</v>
      </c>
      <c r="M159" s="1">
        <v>395620000</v>
      </c>
      <c r="N159" s="1">
        <v>323729699</v>
      </c>
      <c r="O159" s="1">
        <v>23.271799999999999</v>
      </c>
      <c r="P159" s="1">
        <v>49678000</v>
      </c>
      <c r="Q159" s="1">
        <v>105557800</v>
      </c>
      <c r="R159" s="1">
        <v>290062200</v>
      </c>
      <c r="S159" s="1">
        <v>6.2092999999999998</v>
      </c>
      <c r="T159" s="1">
        <v>49678000</v>
      </c>
      <c r="U159" s="1">
        <v>105557800</v>
      </c>
      <c r="V159" s="1">
        <v>0</v>
      </c>
    </row>
    <row r="160" spans="1:22" x14ac:dyDescent="0.25">
      <c r="A160" s="5">
        <v>1082001042</v>
      </c>
      <c r="B160" s="7" t="s">
        <v>161</v>
      </c>
      <c r="C160" s="1">
        <v>440532000</v>
      </c>
      <c r="D160" s="1">
        <v>0</v>
      </c>
      <c r="E160" s="1">
        <v>-227</v>
      </c>
      <c r="F160" s="1">
        <v>440531773</v>
      </c>
      <c r="G160" s="1">
        <v>0</v>
      </c>
      <c r="H160" s="1">
        <v>440531773</v>
      </c>
      <c r="I160" s="1">
        <v>-100000000</v>
      </c>
      <c r="J160" s="1">
        <v>140531773</v>
      </c>
      <c r="K160" s="1">
        <v>300000000</v>
      </c>
      <c r="L160" s="1">
        <v>0</v>
      </c>
      <c r="M160" s="1">
        <v>81390000</v>
      </c>
      <c r="N160" s="1">
        <v>59141773</v>
      </c>
      <c r="O160" s="1">
        <v>18.4754</v>
      </c>
      <c r="P160" s="1">
        <v>13565000</v>
      </c>
      <c r="Q160" s="1">
        <v>22772000</v>
      </c>
      <c r="R160" s="1">
        <v>58618000</v>
      </c>
      <c r="S160" s="1">
        <v>5.1692</v>
      </c>
      <c r="T160" s="1">
        <v>13565000</v>
      </c>
      <c r="U160" s="1">
        <v>22772000</v>
      </c>
      <c r="V160" s="1">
        <v>0</v>
      </c>
    </row>
    <row r="161" spans="1:22" x14ac:dyDescent="0.25">
      <c r="A161" s="5" t="s">
        <v>22</v>
      </c>
      <c r="B161" s="7" t="s">
        <v>23</v>
      </c>
      <c r="C161" s="1">
        <v>440532000</v>
      </c>
      <c r="D161" s="1">
        <v>0</v>
      </c>
      <c r="E161" s="1">
        <v>-227</v>
      </c>
      <c r="F161" s="1">
        <v>440531773</v>
      </c>
      <c r="G161" s="1">
        <v>0</v>
      </c>
      <c r="H161" s="1">
        <v>440531773</v>
      </c>
      <c r="I161" s="1">
        <v>-100000000</v>
      </c>
      <c r="J161" s="1">
        <v>140531773</v>
      </c>
      <c r="K161" s="1">
        <v>300000000</v>
      </c>
      <c r="L161" s="1">
        <v>0</v>
      </c>
      <c r="M161" s="1">
        <v>81390000</v>
      </c>
      <c r="N161" s="1">
        <v>59141773</v>
      </c>
      <c r="O161" s="1">
        <v>18.4754</v>
      </c>
      <c r="P161" s="1">
        <v>13565000</v>
      </c>
      <c r="Q161" s="1">
        <v>22772000</v>
      </c>
      <c r="R161" s="1">
        <v>58618000</v>
      </c>
      <c r="S161" s="1">
        <v>5.1692</v>
      </c>
      <c r="T161" s="1">
        <v>13565000</v>
      </c>
      <c r="U161" s="1">
        <v>22772000</v>
      </c>
      <c r="V161" s="1">
        <v>0</v>
      </c>
    </row>
    <row r="162" spans="1:22" x14ac:dyDescent="0.25">
      <c r="A162" s="5">
        <v>1082001052</v>
      </c>
      <c r="B162" s="7" t="s">
        <v>151</v>
      </c>
      <c r="C162" s="1">
        <v>1259468000</v>
      </c>
      <c r="D162" s="1">
        <v>0</v>
      </c>
      <c r="E162" s="1">
        <v>227</v>
      </c>
      <c r="F162" s="1">
        <v>1259468227</v>
      </c>
      <c r="G162" s="1">
        <v>0</v>
      </c>
      <c r="H162" s="1">
        <v>1259468227</v>
      </c>
      <c r="I162" s="1">
        <v>0</v>
      </c>
      <c r="J162" s="1">
        <v>578817926</v>
      </c>
      <c r="K162" s="1">
        <v>680650301</v>
      </c>
      <c r="L162" s="1">
        <v>0</v>
      </c>
      <c r="M162" s="1">
        <v>314230000</v>
      </c>
      <c r="N162" s="1">
        <v>264587926</v>
      </c>
      <c r="O162" s="1">
        <v>24.949400000000001</v>
      </c>
      <c r="P162" s="1">
        <v>36113000</v>
      </c>
      <c r="Q162" s="1">
        <v>82785800</v>
      </c>
      <c r="R162" s="1">
        <v>231444200</v>
      </c>
      <c r="S162" s="1">
        <v>6.5731000000000002</v>
      </c>
      <c r="T162" s="1">
        <v>36113000</v>
      </c>
      <c r="U162" s="1">
        <v>82785800</v>
      </c>
      <c r="V162" s="1">
        <v>0</v>
      </c>
    </row>
    <row r="163" spans="1:22" x14ac:dyDescent="0.25">
      <c r="A163" s="5" t="s">
        <v>22</v>
      </c>
      <c r="B163" s="7" t="s">
        <v>23</v>
      </c>
      <c r="C163" s="1">
        <v>1259468000</v>
      </c>
      <c r="D163" s="1">
        <v>0</v>
      </c>
      <c r="E163" s="1">
        <v>227</v>
      </c>
      <c r="F163" s="1">
        <v>1259468227</v>
      </c>
      <c r="G163" s="1">
        <v>0</v>
      </c>
      <c r="H163" s="1">
        <v>1259468227</v>
      </c>
      <c r="I163" s="1">
        <v>0</v>
      </c>
      <c r="J163" s="1">
        <v>578817926</v>
      </c>
      <c r="K163" s="1">
        <v>680650301</v>
      </c>
      <c r="L163" s="1">
        <v>0</v>
      </c>
      <c r="M163" s="1">
        <v>314230000</v>
      </c>
      <c r="N163" s="1">
        <v>264587926</v>
      </c>
      <c r="O163" s="1">
        <v>24.949400000000001</v>
      </c>
      <c r="P163" s="1">
        <v>36113000</v>
      </c>
      <c r="Q163" s="1">
        <v>82785800</v>
      </c>
      <c r="R163" s="1">
        <v>231444200</v>
      </c>
      <c r="S163" s="1">
        <v>6.5731000000000002</v>
      </c>
      <c r="T163" s="1">
        <v>36113000</v>
      </c>
      <c r="U163" s="1">
        <v>82785800</v>
      </c>
      <c r="V163" s="1">
        <v>0</v>
      </c>
    </row>
    <row r="164" spans="1:22" hidden="1" x14ac:dyDescent="0.25">
      <c r="A164" s="4" t="s">
        <v>166</v>
      </c>
      <c r="B164" s="6" t="s">
        <v>167</v>
      </c>
      <c r="C164" s="1">
        <v>600000000</v>
      </c>
      <c r="D164" s="1">
        <v>0</v>
      </c>
      <c r="E164" s="1">
        <v>0</v>
      </c>
      <c r="F164" s="1">
        <v>600000000</v>
      </c>
      <c r="G164" s="1">
        <v>0</v>
      </c>
      <c r="H164" s="1">
        <v>600000000</v>
      </c>
      <c r="I164" s="1">
        <v>-20688178</v>
      </c>
      <c r="J164" s="1">
        <v>291559604</v>
      </c>
      <c r="K164" s="1">
        <v>308440396</v>
      </c>
      <c r="L164" s="1">
        <v>29775172</v>
      </c>
      <c r="M164" s="1">
        <v>204057172</v>
      </c>
      <c r="N164" s="1">
        <v>87502432</v>
      </c>
      <c r="O164" s="1">
        <v>34.009500000000003</v>
      </c>
      <c r="P164" s="1">
        <v>29047000</v>
      </c>
      <c r="Q164" s="1">
        <v>45962395</v>
      </c>
      <c r="R164" s="1">
        <v>158094777</v>
      </c>
      <c r="S164" s="1">
        <v>7.6604000000000001</v>
      </c>
      <c r="T164" s="1">
        <v>29047000</v>
      </c>
      <c r="U164" s="1">
        <v>45962395</v>
      </c>
      <c r="V164" s="1">
        <v>0</v>
      </c>
    </row>
    <row r="165" spans="1:22" x14ac:dyDescent="0.25">
      <c r="A165" s="5">
        <v>1082001052</v>
      </c>
      <c r="B165" s="7" t="s">
        <v>151</v>
      </c>
      <c r="C165" s="1">
        <v>600000000</v>
      </c>
      <c r="D165" s="1">
        <v>0</v>
      </c>
      <c r="E165" s="1">
        <v>0</v>
      </c>
      <c r="F165" s="1">
        <v>600000000</v>
      </c>
      <c r="G165" s="1">
        <v>0</v>
      </c>
      <c r="H165" s="1">
        <v>600000000</v>
      </c>
      <c r="I165" s="1">
        <v>-20688178</v>
      </c>
      <c r="J165" s="1">
        <v>291559604</v>
      </c>
      <c r="K165" s="1">
        <v>308440396</v>
      </c>
      <c r="L165" s="1">
        <v>29775172</v>
      </c>
      <c r="M165" s="1">
        <v>204057172</v>
      </c>
      <c r="N165" s="1">
        <v>87502432</v>
      </c>
      <c r="O165" s="1">
        <v>34.009500000000003</v>
      </c>
      <c r="P165" s="1">
        <v>29047000</v>
      </c>
      <c r="Q165" s="1">
        <v>45962395</v>
      </c>
      <c r="R165" s="1">
        <v>158094777</v>
      </c>
      <c r="S165" s="1">
        <v>7.6604000000000001</v>
      </c>
      <c r="T165" s="1">
        <v>29047000</v>
      </c>
      <c r="U165" s="1">
        <v>45962395</v>
      </c>
      <c r="V165" s="1">
        <v>0</v>
      </c>
    </row>
    <row r="166" spans="1:22" x14ac:dyDescent="0.25">
      <c r="A166" s="5" t="s">
        <v>22</v>
      </c>
      <c r="B166" s="7" t="s">
        <v>23</v>
      </c>
      <c r="C166" s="1">
        <v>600000000</v>
      </c>
      <c r="D166" s="1">
        <v>0</v>
      </c>
      <c r="E166" s="1">
        <v>0</v>
      </c>
      <c r="F166" s="1">
        <v>600000000</v>
      </c>
      <c r="G166" s="1">
        <v>0</v>
      </c>
      <c r="H166" s="1">
        <v>600000000</v>
      </c>
      <c r="I166" s="1">
        <v>-20688178</v>
      </c>
      <c r="J166" s="1">
        <v>291559604</v>
      </c>
      <c r="K166" s="1">
        <v>308440396</v>
      </c>
      <c r="L166" s="1">
        <v>29775172</v>
      </c>
      <c r="M166" s="1">
        <v>204057172</v>
      </c>
      <c r="N166" s="1">
        <v>87502432</v>
      </c>
      <c r="O166" s="1">
        <v>34.009500000000003</v>
      </c>
      <c r="P166" s="1">
        <v>29047000</v>
      </c>
      <c r="Q166" s="1">
        <v>45962395</v>
      </c>
      <c r="R166" s="1">
        <v>158094777</v>
      </c>
      <c r="S166" s="1">
        <v>7.6604000000000001</v>
      </c>
      <c r="T166" s="1">
        <v>29047000</v>
      </c>
      <c r="U166" s="1">
        <v>45962395</v>
      </c>
      <c r="V166" s="1">
        <v>0</v>
      </c>
    </row>
    <row r="167" spans="1:22" hidden="1" x14ac:dyDescent="0.25">
      <c r="A167" s="4" t="s">
        <v>168</v>
      </c>
      <c r="B167" s="6" t="s">
        <v>169</v>
      </c>
      <c r="C167" s="1">
        <v>2450000000</v>
      </c>
      <c r="D167" s="1">
        <v>0</v>
      </c>
      <c r="E167" s="1">
        <v>0</v>
      </c>
      <c r="F167" s="1">
        <v>2450000000</v>
      </c>
      <c r="G167" s="1">
        <v>0</v>
      </c>
      <c r="H167" s="1">
        <v>2450000000</v>
      </c>
      <c r="I167" s="1">
        <v>0</v>
      </c>
      <c r="J167" s="1">
        <v>1549563000</v>
      </c>
      <c r="K167" s="1">
        <v>900437000</v>
      </c>
      <c r="L167" s="1">
        <v>0</v>
      </c>
      <c r="M167" s="1">
        <v>1549563000</v>
      </c>
      <c r="N167" s="1">
        <v>0</v>
      </c>
      <c r="O167" s="1">
        <v>63.247500000000002</v>
      </c>
      <c r="P167" s="1">
        <v>166214401</v>
      </c>
      <c r="Q167" s="1">
        <v>356070838</v>
      </c>
      <c r="R167" s="1">
        <v>1193492162</v>
      </c>
      <c r="S167" s="1">
        <v>14.5335</v>
      </c>
      <c r="T167" s="1">
        <v>158623401</v>
      </c>
      <c r="U167" s="1">
        <v>348479838</v>
      </c>
      <c r="V167" s="1">
        <v>7591000</v>
      </c>
    </row>
    <row r="168" spans="1:22" x14ac:dyDescent="0.25">
      <c r="A168" s="5">
        <v>1082001010</v>
      </c>
      <c r="B168" s="7" t="s">
        <v>158</v>
      </c>
      <c r="C168" s="1">
        <v>141000000</v>
      </c>
      <c r="D168" s="1">
        <v>0</v>
      </c>
      <c r="E168" s="1">
        <v>-52506000</v>
      </c>
      <c r="F168" s="1">
        <v>88494000</v>
      </c>
      <c r="G168" s="1">
        <v>0</v>
      </c>
      <c r="H168" s="1">
        <v>88494000</v>
      </c>
      <c r="I168" s="1">
        <v>0</v>
      </c>
      <c r="J168" s="1">
        <v>30000000</v>
      </c>
      <c r="K168" s="1">
        <v>58494000</v>
      </c>
      <c r="L168" s="1">
        <v>0</v>
      </c>
      <c r="M168" s="1">
        <v>30000000</v>
      </c>
      <c r="N168" s="1">
        <v>0</v>
      </c>
      <c r="O168" s="1">
        <v>33.900599999999997</v>
      </c>
      <c r="P168" s="1">
        <v>0</v>
      </c>
      <c r="Q168" s="1">
        <v>0</v>
      </c>
      <c r="R168" s="1">
        <v>30000000</v>
      </c>
      <c r="S168" s="1">
        <v>0</v>
      </c>
      <c r="T168" s="1">
        <v>0</v>
      </c>
      <c r="U168" s="1">
        <v>0</v>
      </c>
      <c r="V168" s="1">
        <v>0</v>
      </c>
    </row>
    <row r="169" spans="1:22" x14ac:dyDescent="0.25">
      <c r="A169" s="5" t="s">
        <v>22</v>
      </c>
      <c r="B169" s="7" t="s">
        <v>23</v>
      </c>
      <c r="C169" s="1">
        <v>141000000</v>
      </c>
      <c r="D169" s="1">
        <v>0</v>
      </c>
      <c r="E169" s="1">
        <v>-52506000</v>
      </c>
      <c r="F169" s="1">
        <v>88494000</v>
      </c>
      <c r="G169" s="1">
        <v>0</v>
      </c>
      <c r="H169" s="1">
        <v>88494000</v>
      </c>
      <c r="I169" s="1">
        <v>0</v>
      </c>
      <c r="J169" s="1">
        <v>30000000</v>
      </c>
      <c r="K169" s="1">
        <v>58494000</v>
      </c>
      <c r="L169" s="1">
        <v>0</v>
      </c>
      <c r="M169" s="1">
        <v>30000000</v>
      </c>
      <c r="N169" s="1">
        <v>0</v>
      </c>
      <c r="O169" s="1">
        <v>33.900599999999997</v>
      </c>
      <c r="P169" s="1">
        <v>0</v>
      </c>
      <c r="Q169" s="1">
        <v>0</v>
      </c>
      <c r="R169" s="1">
        <v>30000000</v>
      </c>
      <c r="S169" s="1">
        <v>0</v>
      </c>
      <c r="T169" s="1">
        <v>0</v>
      </c>
      <c r="U169" s="1">
        <v>0</v>
      </c>
      <c r="V169" s="1">
        <v>0</v>
      </c>
    </row>
    <row r="170" spans="1:22" x14ac:dyDescent="0.25">
      <c r="A170" s="5">
        <v>1082001042</v>
      </c>
      <c r="B170" s="7" t="s">
        <v>161</v>
      </c>
      <c r="C170" s="1">
        <v>311329000</v>
      </c>
      <c r="D170" s="1">
        <v>0</v>
      </c>
      <c r="E170" s="1">
        <v>-80615500</v>
      </c>
      <c r="F170" s="1">
        <v>230713500</v>
      </c>
      <c r="G170" s="1">
        <v>0</v>
      </c>
      <c r="H170" s="1">
        <v>230713500</v>
      </c>
      <c r="I170" s="1">
        <v>0</v>
      </c>
      <c r="J170" s="1">
        <v>79574000</v>
      </c>
      <c r="K170" s="1">
        <v>151139500</v>
      </c>
      <c r="L170" s="1">
        <v>0</v>
      </c>
      <c r="M170" s="1">
        <v>79574000</v>
      </c>
      <c r="N170" s="1">
        <v>0</v>
      </c>
      <c r="O170" s="1">
        <v>34.490400000000001</v>
      </c>
      <c r="P170" s="1">
        <v>8692000</v>
      </c>
      <c r="Q170" s="1">
        <v>20376000</v>
      </c>
      <c r="R170" s="1">
        <v>59198000</v>
      </c>
      <c r="S170" s="1">
        <v>8.8316999999999997</v>
      </c>
      <c r="T170" s="1">
        <v>8692000</v>
      </c>
      <c r="U170" s="1">
        <v>20376000</v>
      </c>
      <c r="V170" s="1">
        <v>0</v>
      </c>
    </row>
    <row r="171" spans="1:22" x14ac:dyDescent="0.25">
      <c r="A171" s="5" t="s">
        <v>22</v>
      </c>
      <c r="B171" s="7" t="s">
        <v>23</v>
      </c>
      <c r="C171" s="1">
        <v>309329000</v>
      </c>
      <c r="D171" s="1">
        <v>0</v>
      </c>
      <c r="E171" s="1">
        <v>-80615500</v>
      </c>
      <c r="F171" s="1">
        <v>228713500</v>
      </c>
      <c r="G171" s="1">
        <v>0</v>
      </c>
      <c r="H171" s="1">
        <v>228713500</v>
      </c>
      <c r="I171" s="1">
        <v>0</v>
      </c>
      <c r="J171" s="1">
        <v>79574000</v>
      </c>
      <c r="K171" s="1">
        <v>149139500</v>
      </c>
      <c r="L171" s="1">
        <v>0</v>
      </c>
      <c r="M171" s="1">
        <v>79574000</v>
      </c>
      <c r="N171" s="1">
        <v>0</v>
      </c>
      <c r="O171" s="1">
        <v>34.792000000000002</v>
      </c>
      <c r="P171" s="1">
        <v>8692000</v>
      </c>
      <c r="Q171" s="1">
        <v>20376000</v>
      </c>
      <c r="R171" s="1">
        <v>59198000</v>
      </c>
      <c r="S171" s="1">
        <v>8.9090000000000007</v>
      </c>
      <c r="T171" s="1">
        <v>8692000</v>
      </c>
      <c r="U171" s="1">
        <v>20376000</v>
      </c>
      <c r="V171" s="1">
        <v>0</v>
      </c>
    </row>
    <row r="172" spans="1:22" x14ac:dyDescent="0.25">
      <c r="A172" s="5" t="s">
        <v>170</v>
      </c>
      <c r="B172" s="7" t="s">
        <v>171</v>
      </c>
      <c r="C172" s="1">
        <v>2000000</v>
      </c>
      <c r="D172" s="1">
        <v>0</v>
      </c>
      <c r="E172" s="1">
        <v>0</v>
      </c>
      <c r="F172" s="1">
        <v>2000000</v>
      </c>
      <c r="G172" s="1">
        <v>0</v>
      </c>
      <c r="H172" s="1">
        <v>2000000</v>
      </c>
      <c r="I172" s="1">
        <v>0</v>
      </c>
      <c r="J172" s="1">
        <v>0</v>
      </c>
      <c r="K172" s="1">
        <v>2000000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</row>
    <row r="173" spans="1:22" x14ac:dyDescent="0.25">
      <c r="A173" s="5">
        <v>1082001052</v>
      </c>
      <c r="B173" s="7" t="s">
        <v>151</v>
      </c>
      <c r="C173" s="1">
        <v>1997671000</v>
      </c>
      <c r="D173" s="1">
        <v>0</v>
      </c>
      <c r="E173" s="1">
        <v>133121500</v>
      </c>
      <c r="F173" s="1">
        <v>2130792500</v>
      </c>
      <c r="G173" s="1">
        <v>0</v>
      </c>
      <c r="H173" s="1">
        <v>2130792500</v>
      </c>
      <c r="I173" s="1">
        <v>0</v>
      </c>
      <c r="J173" s="1">
        <v>1439989000</v>
      </c>
      <c r="K173" s="1">
        <v>690803500</v>
      </c>
      <c r="L173" s="1">
        <v>0</v>
      </c>
      <c r="M173" s="1">
        <v>1439989000</v>
      </c>
      <c r="N173" s="1">
        <v>0</v>
      </c>
      <c r="O173" s="1">
        <v>67.58</v>
      </c>
      <c r="P173" s="1">
        <v>157522401</v>
      </c>
      <c r="Q173" s="1">
        <v>335694838</v>
      </c>
      <c r="R173" s="1">
        <v>1104294162</v>
      </c>
      <c r="S173" s="1">
        <v>15.7545</v>
      </c>
      <c r="T173" s="1">
        <v>149931401</v>
      </c>
      <c r="U173" s="1">
        <v>328103838</v>
      </c>
      <c r="V173" s="1">
        <v>7591000</v>
      </c>
    </row>
    <row r="174" spans="1:22" x14ac:dyDescent="0.25">
      <c r="A174" s="5" t="s">
        <v>22</v>
      </c>
      <c r="B174" s="7" t="s">
        <v>23</v>
      </c>
      <c r="C174" s="1">
        <v>1972671000</v>
      </c>
      <c r="D174" s="1">
        <v>0</v>
      </c>
      <c r="E174" s="1">
        <v>133121500</v>
      </c>
      <c r="F174" s="1">
        <v>2105792500</v>
      </c>
      <c r="G174" s="1">
        <v>0</v>
      </c>
      <c r="H174" s="1">
        <v>2105792500</v>
      </c>
      <c r="I174" s="1">
        <v>0</v>
      </c>
      <c r="J174" s="1">
        <v>1439989000</v>
      </c>
      <c r="K174" s="1">
        <v>665803500</v>
      </c>
      <c r="L174" s="1">
        <v>0</v>
      </c>
      <c r="M174" s="1">
        <v>1439989000</v>
      </c>
      <c r="N174" s="1">
        <v>0</v>
      </c>
      <c r="O174" s="1">
        <v>68.382300000000001</v>
      </c>
      <c r="P174" s="1">
        <v>157522401</v>
      </c>
      <c r="Q174" s="1">
        <v>335694838</v>
      </c>
      <c r="R174" s="1">
        <v>1104294162</v>
      </c>
      <c r="S174" s="1">
        <v>15.9415</v>
      </c>
      <c r="T174" s="1">
        <v>149931401</v>
      </c>
      <c r="U174" s="1">
        <v>328103838</v>
      </c>
      <c r="V174" s="1">
        <v>7591000</v>
      </c>
    </row>
    <row r="175" spans="1:22" x14ac:dyDescent="0.25">
      <c r="A175" s="5" t="s">
        <v>152</v>
      </c>
      <c r="B175" s="7" t="s">
        <v>153</v>
      </c>
      <c r="C175" s="1">
        <v>25000000</v>
      </c>
      <c r="D175" s="1">
        <v>0</v>
      </c>
      <c r="E175" s="1">
        <v>0</v>
      </c>
      <c r="F175" s="1">
        <v>25000000</v>
      </c>
      <c r="G175" s="1">
        <v>0</v>
      </c>
      <c r="H175" s="1">
        <v>25000000</v>
      </c>
      <c r="I175" s="1">
        <v>0</v>
      </c>
      <c r="J175" s="1">
        <v>0</v>
      </c>
      <c r="K175" s="1">
        <v>25000000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</row>
  </sheetData>
  <autoFilter ref="A1:X175" xr:uid="{00000000-0009-0000-0000-000000000000}">
    <filterColumn colId="0">
      <filters>
        <filter val="1082001010"/>
        <filter val="1082001042"/>
        <filter val="1082001052"/>
        <filter val="1-100-F001"/>
        <filter val="3-100-F002"/>
        <filter val="3-200-F002"/>
        <filter val="3-400-F002"/>
        <filter val="3-601-I00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6"/>
  <sheetViews>
    <sheetView tabSelected="1"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B56" sqref="B56"/>
    </sheetView>
  </sheetViews>
  <sheetFormatPr baseColWidth="10" defaultRowHeight="15" x14ac:dyDescent="0.25"/>
  <cols>
    <col min="1" max="1" width="26" customWidth="1"/>
    <col min="2" max="2" width="71.85546875" customWidth="1"/>
    <col min="3" max="3" width="21.28515625" style="1" bestFit="1" customWidth="1"/>
  </cols>
  <sheetData>
    <row r="1" spans="1:3" x14ac:dyDescent="0.25">
      <c r="A1" s="2" t="s">
        <v>274</v>
      </c>
    </row>
    <row r="2" spans="1:3" x14ac:dyDescent="0.25">
      <c r="A2" s="2" t="s">
        <v>275</v>
      </c>
    </row>
    <row r="3" spans="1:3" x14ac:dyDescent="0.25">
      <c r="A3" s="2" t="s">
        <v>277</v>
      </c>
    </row>
    <row r="4" spans="1:3" x14ac:dyDescent="0.25">
      <c r="A4" s="2" t="s">
        <v>276</v>
      </c>
    </row>
    <row r="6" spans="1:3" s="2" customFormat="1" x14ac:dyDescent="0.25">
      <c r="A6" s="8" t="s">
        <v>172</v>
      </c>
      <c r="B6" s="8" t="s">
        <v>173</v>
      </c>
      <c r="C6" s="16" t="s">
        <v>0</v>
      </c>
    </row>
    <row r="7" spans="1:3" s="2" customFormat="1" x14ac:dyDescent="0.25">
      <c r="A7" s="17" t="s">
        <v>174</v>
      </c>
      <c r="B7" s="18" t="s">
        <v>175</v>
      </c>
      <c r="C7" s="16">
        <f>+C8+C111</f>
        <v>14821280000</v>
      </c>
    </row>
    <row r="8" spans="1:3" s="2" customFormat="1" x14ac:dyDescent="0.25">
      <c r="A8" s="17" t="s">
        <v>176</v>
      </c>
      <c r="B8" s="18" t="s">
        <v>177</v>
      </c>
      <c r="C8" s="16">
        <f>+C9+C47</f>
        <v>5181213000</v>
      </c>
    </row>
    <row r="9" spans="1:3" s="2" customFormat="1" x14ac:dyDescent="0.25">
      <c r="A9" s="17" t="s">
        <v>178</v>
      </c>
      <c r="B9" s="18" t="s">
        <v>179</v>
      </c>
      <c r="C9" s="16">
        <f>+C10</f>
        <v>4041213000</v>
      </c>
    </row>
    <row r="10" spans="1:3" s="2" customFormat="1" x14ac:dyDescent="0.25">
      <c r="A10" s="17" t="s">
        <v>180</v>
      </c>
      <c r="B10" s="18" t="s">
        <v>181</v>
      </c>
      <c r="C10" s="16">
        <f>+C11+C25+C43</f>
        <v>4041213000</v>
      </c>
    </row>
    <row r="11" spans="1:3" s="2" customFormat="1" x14ac:dyDescent="0.25">
      <c r="A11" s="17" t="s">
        <v>182</v>
      </c>
      <c r="B11" s="18" t="s">
        <v>183</v>
      </c>
      <c r="C11" s="16">
        <f>+C12+C22</f>
        <v>2916159000</v>
      </c>
    </row>
    <row r="12" spans="1:3" s="2" customFormat="1" x14ac:dyDescent="0.25">
      <c r="A12" s="17" t="s">
        <v>184</v>
      </c>
      <c r="B12" s="18" t="s">
        <v>185</v>
      </c>
      <c r="C12" s="16">
        <f>SUM(C13:C21)</f>
        <v>2386685000</v>
      </c>
    </row>
    <row r="13" spans="1:3" x14ac:dyDescent="0.25">
      <c r="A13" s="4" t="s">
        <v>20</v>
      </c>
      <c r="B13" s="6" t="s">
        <v>21</v>
      </c>
      <c r="C13" s="19">
        <v>1507476000</v>
      </c>
    </row>
    <row r="14" spans="1:3" x14ac:dyDescent="0.25">
      <c r="A14" s="4" t="s">
        <v>24</v>
      </c>
      <c r="B14" s="6" t="s">
        <v>25</v>
      </c>
      <c r="C14" s="19">
        <v>206306000</v>
      </c>
    </row>
    <row r="15" spans="1:3" x14ac:dyDescent="0.25">
      <c r="A15" s="4" t="s">
        <v>26</v>
      </c>
      <c r="B15" s="6" t="s">
        <v>27</v>
      </c>
      <c r="C15" s="19">
        <v>41079000</v>
      </c>
    </row>
    <row r="16" spans="1:3" x14ac:dyDescent="0.25">
      <c r="A16" s="4" t="s">
        <v>28</v>
      </c>
      <c r="B16" s="6" t="s">
        <v>29</v>
      </c>
      <c r="C16" s="19">
        <v>2201000</v>
      </c>
    </row>
    <row r="17" spans="1:3" x14ac:dyDescent="0.25">
      <c r="A17" s="4" t="s">
        <v>30</v>
      </c>
      <c r="B17" s="6" t="s">
        <v>31</v>
      </c>
      <c r="C17" s="19">
        <v>1550000</v>
      </c>
    </row>
    <row r="18" spans="1:3" x14ac:dyDescent="0.25">
      <c r="A18" s="4" t="s">
        <v>32</v>
      </c>
      <c r="B18" s="6" t="s">
        <v>33</v>
      </c>
      <c r="C18" s="19">
        <v>50937000</v>
      </c>
    </row>
    <row r="19" spans="1:3" x14ac:dyDescent="0.25">
      <c r="A19" s="4" t="s">
        <v>34</v>
      </c>
      <c r="B19" s="6" t="s">
        <v>35</v>
      </c>
      <c r="C19" s="19">
        <v>225570000</v>
      </c>
    </row>
    <row r="20" spans="1:3" x14ac:dyDescent="0.25">
      <c r="A20" s="4" t="s">
        <v>36</v>
      </c>
      <c r="B20" s="6" t="s">
        <v>37</v>
      </c>
      <c r="C20" s="19">
        <v>214742000</v>
      </c>
    </row>
    <row r="21" spans="1:3" x14ac:dyDescent="0.25">
      <c r="A21" s="4" t="s">
        <v>38</v>
      </c>
      <c r="B21" s="6" t="s">
        <v>39</v>
      </c>
      <c r="C21" s="19">
        <v>136824000</v>
      </c>
    </row>
    <row r="22" spans="1:3" x14ac:dyDescent="0.25">
      <c r="A22" s="17" t="s">
        <v>186</v>
      </c>
      <c r="B22" s="18" t="s">
        <v>187</v>
      </c>
      <c r="C22" s="19">
        <f>+C23+C24</f>
        <v>529474000</v>
      </c>
    </row>
    <row r="23" spans="1:3" x14ac:dyDescent="0.25">
      <c r="A23" s="4" t="s">
        <v>40</v>
      </c>
      <c r="B23" s="6" t="s">
        <v>41</v>
      </c>
      <c r="C23" s="19">
        <v>13307000</v>
      </c>
    </row>
    <row r="24" spans="1:3" x14ac:dyDescent="0.25">
      <c r="A24" s="4" t="s">
        <v>42</v>
      </c>
      <c r="B24" s="6" t="s">
        <v>43</v>
      </c>
      <c r="C24" s="19">
        <v>516167000</v>
      </c>
    </row>
    <row r="25" spans="1:3" x14ac:dyDescent="0.25">
      <c r="A25" s="17" t="s">
        <v>188</v>
      </c>
      <c r="B25" s="18" t="s">
        <v>189</v>
      </c>
      <c r="C25" s="19">
        <f>+C26+C29+C32+C35+C37+C39+C41</f>
        <v>1095824000</v>
      </c>
    </row>
    <row r="26" spans="1:3" x14ac:dyDescent="0.25">
      <c r="A26" s="17" t="s">
        <v>190</v>
      </c>
      <c r="B26" s="18" t="s">
        <v>191</v>
      </c>
      <c r="C26" s="19">
        <f>+C27+C28</f>
        <v>315231000</v>
      </c>
    </row>
    <row r="27" spans="1:3" x14ac:dyDescent="0.25">
      <c r="A27" s="4" t="s">
        <v>44</v>
      </c>
      <c r="B27" s="6" t="s">
        <v>45</v>
      </c>
      <c r="C27" s="19">
        <v>165800000</v>
      </c>
    </row>
    <row r="28" spans="1:3" x14ac:dyDescent="0.25">
      <c r="A28" s="4" t="s">
        <v>46</v>
      </c>
      <c r="B28" s="6" t="s">
        <v>47</v>
      </c>
      <c r="C28" s="19">
        <v>149431000</v>
      </c>
    </row>
    <row r="29" spans="1:3" x14ac:dyDescent="0.25">
      <c r="A29" s="17" t="s">
        <v>192</v>
      </c>
      <c r="B29" s="18" t="s">
        <v>193</v>
      </c>
      <c r="C29" s="19">
        <f>+C30+C31</f>
        <v>216721000</v>
      </c>
    </row>
    <row r="30" spans="1:3" x14ac:dyDescent="0.25">
      <c r="A30" s="4" t="s">
        <v>48</v>
      </c>
      <c r="B30" s="6" t="s">
        <v>49</v>
      </c>
      <c r="C30" s="19">
        <v>31944000</v>
      </c>
    </row>
    <row r="31" spans="1:3" x14ac:dyDescent="0.25">
      <c r="A31" s="4" t="s">
        <v>50</v>
      </c>
      <c r="B31" s="6" t="s">
        <v>51</v>
      </c>
      <c r="C31" s="19">
        <v>184777000</v>
      </c>
    </row>
    <row r="32" spans="1:3" x14ac:dyDescent="0.25">
      <c r="A32" s="17" t="s">
        <v>194</v>
      </c>
      <c r="B32" s="18" t="s">
        <v>195</v>
      </c>
      <c r="C32" s="19">
        <f>+C33+C34</f>
        <v>249131000</v>
      </c>
    </row>
    <row r="33" spans="1:3" x14ac:dyDescent="0.25">
      <c r="A33" s="4" t="s">
        <v>52</v>
      </c>
      <c r="B33" s="6" t="s">
        <v>53</v>
      </c>
      <c r="C33" s="19">
        <v>156865000</v>
      </c>
    </row>
    <row r="34" spans="1:3" x14ac:dyDescent="0.25">
      <c r="A34" s="4" t="s">
        <v>54</v>
      </c>
      <c r="B34" s="6" t="s">
        <v>55</v>
      </c>
      <c r="C34" s="19">
        <v>92266000</v>
      </c>
    </row>
    <row r="35" spans="1:3" x14ac:dyDescent="0.25">
      <c r="A35" s="17" t="s">
        <v>196</v>
      </c>
      <c r="B35" s="18" t="s">
        <v>197</v>
      </c>
      <c r="C35" s="19">
        <f>+C36</f>
        <v>121971000</v>
      </c>
    </row>
    <row r="36" spans="1:3" x14ac:dyDescent="0.25">
      <c r="A36" s="4" t="s">
        <v>56</v>
      </c>
      <c r="B36" s="6" t="s">
        <v>57</v>
      </c>
      <c r="C36" s="19">
        <v>121971000</v>
      </c>
    </row>
    <row r="37" spans="1:3" x14ac:dyDescent="0.25">
      <c r="A37" s="17" t="s">
        <v>198</v>
      </c>
      <c r="B37" s="18" t="s">
        <v>199</v>
      </c>
      <c r="C37" s="19">
        <f>+C38</f>
        <v>24810000</v>
      </c>
    </row>
    <row r="38" spans="1:3" x14ac:dyDescent="0.25">
      <c r="A38" s="4" t="s">
        <v>58</v>
      </c>
      <c r="B38" s="6" t="s">
        <v>59</v>
      </c>
      <c r="C38" s="19">
        <v>24810000</v>
      </c>
    </row>
    <row r="39" spans="1:3" x14ac:dyDescent="0.25">
      <c r="A39" s="17" t="s">
        <v>200</v>
      </c>
      <c r="B39" s="18" t="s">
        <v>201</v>
      </c>
      <c r="C39" s="19">
        <f>+C40</f>
        <v>98316000</v>
      </c>
    </row>
    <row r="40" spans="1:3" x14ac:dyDescent="0.25">
      <c r="A40" s="4" t="s">
        <v>60</v>
      </c>
      <c r="B40" s="6" t="s">
        <v>61</v>
      </c>
      <c r="C40" s="19">
        <v>98316000</v>
      </c>
    </row>
    <row r="41" spans="1:3" x14ac:dyDescent="0.25">
      <c r="A41" s="17" t="s">
        <v>202</v>
      </c>
      <c r="B41" s="18" t="s">
        <v>203</v>
      </c>
      <c r="C41" s="19">
        <f>+C42</f>
        <v>69644000</v>
      </c>
    </row>
    <row r="42" spans="1:3" x14ac:dyDescent="0.25">
      <c r="A42" s="4" t="s">
        <v>62</v>
      </c>
      <c r="B42" s="6" t="s">
        <v>63</v>
      </c>
      <c r="C42" s="19">
        <v>69644000</v>
      </c>
    </row>
    <row r="43" spans="1:3" x14ac:dyDescent="0.25">
      <c r="A43" s="17" t="s">
        <v>204</v>
      </c>
      <c r="B43" s="18" t="s">
        <v>205</v>
      </c>
      <c r="C43" s="19">
        <f>+C44+C45+C46</f>
        <v>29230000</v>
      </c>
    </row>
    <row r="44" spans="1:3" x14ac:dyDescent="0.25">
      <c r="A44" s="4">
        <v>13101010301</v>
      </c>
      <c r="B44" s="7" t="s">
        <v>64</v>
      </c>
      <c r="C44" s="19">
        <v>0</v>
      </c>
    </row>
    <row r="45" spans="1:3" x14ac:dyDescent="0.25">
      <c r="A45" s="4" t="s">
        <v>65</v>
      </c>
      <c r="B45" s="6" t="s">
        <v>66</v>
      </c>
      <c r="C45" s="19">
        <v>14230000</v>
      </c>
    </row>
    <row r="46" spans="1:3" x14ac:dyDescent="0.25">
      <c r="A46" s="4" t="s">
        <v>67</v>
      </c>
      <c r="B46" s="6" t="s">
        <v>68</v>
      </c>
      <c r="C46" s="19">
        <v>15000000</v>
      </c>
    </row>
    <row r="47" spans="1:3" s="2" customFormat="1" x14ac:dyDescent="0.25">
      <c r="A47" s="20" t="s">
        <v>206</v>
      </c>
      <c r="B47" s="21" t="s">
        <v>207</v>
      </c>
      <c r="C47" s="16">
        <f>+C48+C52</f>
        <v>1140000000</v>
      </c>
    </row>
    <row r="48" spans="1:3" x14ac:dyDescent="0.25">
      <c r="A48" s="17" t="s">
        <v>208</v>
      </c>
      <c r="B48" s="18" t="s">
        <v>209</v>
      </c>
      <c r="C48" s="19">
        <f>+C49</f>
        <v>11249000</v>
      </c>
    </row>
    <row r="49" spans="1:3" x14ac:dyDescent="0.25">
      <c r="A49" s="17" t="s">
        <v>210</v>
      </c>
      <c r="B49" s="18" t="s">
        <v>211</v>
      </c>
      <c r="C49" s="19">
        <f>+C50</f>
        <v>11249000</v>
      </c>
    </row>
    <row r="50" spans="1:3" x14ac:dyDescent="0.25">
      <c r="A50" s="17" t="s">
        <v>212</v>
      </c>
      <c r="B50" s="18" t="s">
        <v>213</v>
      </c>
      <c r="C50" s="19">
        <f>+C51</f>
        <v>11249000</v>
      </c>
    </row>
    <row r="51" spans="1:3" x14ac:dyDescent="0.25">
      <c r="A51" s="4" t="s">
        <v>69</v>
      </c>
      <c r="B51" s="6" t="s">
        <v>70</v>
      </c>
      <c r="C51" s="19">
        <v>11249000</v>
      </c>
    </row>
    <row r="52" spans="1:3" s="15" customFormat="1" x14ac:dyDescent="0.25">
      <c r="A52" s="22" t="s">
        <v>214</v>
      </c>
      <c r="B52" s="23" t="s">
        <v>215</v>
      </c>
      <c r="C52" s="24">
        <f>+C53+C67</f>
        <v>1128751000</v>
      </c>
    </row>
    <row r="53" spans="1:3" s="15" customFormat="1" x14ac:dyDescent="0.25">
      <c r="A53" s="22" t="s">
        <v>216</v>
      </c>
      <c r="B53" s="23" t="s">
        <v>217</v>
      </c>
      <c r="C53" s="24">
        <f>+C54+C57+C65</f>
        <v>51837000</v>
      </c>
    </row>
    <row r="54" spans="1:3" x14ac:dyDescent="0.25">
      <c r="A54" s="17" t="s">
        <v>218</v>
      </c>
      <c r="B54" s="18" t="s">
        <v>219</v>
      </c>
      <c r="C54" s="19">
        <f>+C55+C56</f>
        <v>11608000</v>
      </c>
    </row>
    <row r="55" spans="1:3" x14ac:dyDescent="0.25">
      <c r="A55" s="4" t="s">
        <v>71</v>
      </c>
      <c r="B55" s="6" t="s">
        <v>72</v>
      </c>
      <c r="C55" s="19">
        <v>8608000</v>
      </c>
    </row>
    <row r="56" spans="1:3" x14ac:dyDescent="0.25">
      <c r="A56" s="4" t="s">
        <v>73</v>
      </c>
      <c r="B56" s="6" t="s">
        <v>74</v>
      </c>
      <c r="C56" s="19">
        <v>3000000</v>
      </c>
    </row>
    <row r="57" spans="1:3" x14ac:dyDescent="0.25">
      <c r="A57" s="17" t="s">
        <v>220</v>
      </c>
      <c r="B57" s="18" t="s">
        <v>221</v>
      </c>
      <c r="C57" s="19">
        <f>SUM(C58:C64)</f>
        <v>35943000</v>
      </c>
    </row>
    <row r="58" spans="1:3" x14ac:dyDescent="0.25">
      <c r="A58" s="4" t="s">
        <v>75</v>
      </c>
      <c r="B58" s="6" t="s">
        <v>76</v>
      </c>
      <c r="C58" s="19">
        <v>205000</v>
      </c>
    </row>
    <row r="59" spans="1:3" x14ac:dyDescent="0.25">
      <c r="A59" s="4" t="s">
        <v>77</v>
      </c>
      <c r="B59" s="6" t="s">
        <v>78</v>
      </c>
      <c r="C59" s="19">
        <v>8120000</v>
      </c>
    </row>
    <row r="60" spans="1:3" x14ac:dyDescent="0.25">
      <c r="A60" s="4" t="s">
        <v>79</v>
      </c>
      <c r="B60" s="6" t="s">
        <v>80</v>
      </c>
      <c r="C60" s="19">
        <v>1748000</v>
      </c>
    </row>
    <row r="61" spans="1:3" x14ac:dyDescent="0.25">
      <c r="A61" s="4" t="s">
        <v>81</v>
      </c>
      <c r="B61" s="6" t="s">
        <v>82</v>
      </c>
      <c r="C61" s="19">
        <v>547000</v>
      </c>
    </row>
    <row r="62" spans="1:3" x14ac:dyDescent="0.25">
      <c r="A62" s="4" t="s">
        <v>83</v>
      </c>
      <c r="B62" s="6" t="s">
        <v>84</v>
      </c>
      <c r="C62" s="19">
        <v>8879000</v>
      </c>
    </row>
    <row r="63" spans="1:3" x14ac:dyDescent="0.25">
      <c r="A63" s="4" t="s">
        <v>85</v>
      </c>
      <c r="B63" s="6" t="s">
        <v>86</v>
      </c>
      <c r="C63" s="19">
        <v>13574000</v>
      </c>
    </row>
    <row r="64" spans="1:3" x14ac:dyDescent="0.25">
      <c r="A64" s="4" t="s">
        <v>87</v>
      </c>
      <c r="B64" s="6" t="s">
        <v>88</v>
      </c>
      <c r="C64" s="19">
        <v>2870000</v>
      </c>
    </row>
    <row r="65" spans="1:3" x14ac:dyDescent="0.25">
      <c r="A65" s="17" t="s">
        <v>222</v>
      </c>
      <c r="B65" s="18" t="s">
        <v>223</v>
      </c>
      <c r="C65" s="19">
        <f>+C66</f>
        <v>4286000</v>
      </c>
    </row>
    <row r="66" spans="1:3" x14ac:dyDescent="0.25">
      <c r="A66" s="4" t="s">
        <v>89</v>
      </c>
      <c r="B66" s="6" t="s">
        <v>90</v>
      </c>
      <c r="C66" s="19">
        <v>4286000</v>
      </c>
    </row>
    <row r="67" spans="1:3" x14ac:dyDescent="0.25">
      <c r="A67" s="20" t="s">
        <v>224</v>
      </c>
      <c r="B67" s="21" t="s">
        <v>225</v>
      </c>
      <c r="C67" s="16">
        <f>+C68+C73+C80+C102+C108+C109+C110</f>
        <v>1076914000</v>
      </c>
    </row>
    <row r="68" spans="1:3" x14ac:dyDescent="0.25">
      <c r="A68" s="17" t="s">
        <v>226</v>
      </c>
      <c r="B68" s="18" t="s">
        <v>227</v>
      </c>
      <c r="C68" s="19">
        <f>+C69+C70+C71</f>
        <v>81408000</v>
      </c>
    </row>
    <row r="69" spans="1:3" x14ac:dyDescent="0.25">
      <c r="A69" s="4" t="s">
        <v>91</v>
      </c>
      <c r="B69" s="6" t="s">
        <v>92</v>
      </c>
      <c r="C69" s="19">
        <v>1536000</v>
      </c>
    </row>
    <row r="70" spans="1:3" x14ac:dyDescent="0.25">
      <c r="A70" s="4" t="s">
        <v>93</v>
      </c>
      <c r="B70" s="6" t="s">
        <v>94</v>
      </c>
      <c r="C70" s="19">
        <v>71680000</v>
      </c>
    </row>
    <row r="71" spans="1:3" x14ac:dyDescent="0.25">
      <c r="A71" s="17" t="s">
        <v>228</v>
      </c>
      <c r="B71" s="18" t="s">
        <v>229</v>
      </c>
      <c r="C71" s="19">
        <f>+C72</f>
        <v>8192000</v>
      </c>
    </row>
    <row r="72" spans="1:3" x14ac:dyDescent="0.25">
      <c r="A72" s="4" t="s">
        <v>95</v>
      </c>
      <c r="B72" s="6" t="s">
        <v>96</v>
      </c>
      <c r="C72" s="19">
        <v>8192000</v>
      </c>
    </row>
    <row r="73" spans="1:3" x14ac:dyDescent="0.25">
      <c r="A73" s="17" t="s">
        <v>230</v>
      </c>
      <c r="B73" s="18" t="s">
        <v>231</v>
      </c>
      <c r="C73" s="19">
        <f>+C74+C77</f>
        <v>259748000</v>
      </c>
    </row>
    <row r="74" spans="1:3" x14ac:dyDescent="0.25">
      <c r="A74" s="17" t="s">
        <v>232</v>
      </c>
      <c r="B74" s="18" t="s">
        <v>233</v>
      </c>
      <c r="C74" s="19">
        <f>+C75+C76</f>
        <v>192737000</v>
      </c>
    </row>
    <row r="75" spans="1:3" x14ac:dyDescent="0.25">
      <c r="A75" s="4" t="s">
        <v>97</v>
      </c>
      <c r="B75" s="6" t="s">
        <v>98</v>
      </c>
      <c r="C75" s="19">
        <v>192737000</v>
      </c>
    </row>
    <row r="76" spans="1:3" x14ac:dyDescent="0.25">
      <c r="A76" s="4" t="s">
        <v>99</v>
      </c>
      <c r="B76" s="7" t="s">
        <v>100</v>
      </c>
      <c r="C76" s="19">
        <v>0</v>
      </c>
    </row>
    <row r="77" spans="1:3" x14ac:dyDescent="0.25">
      <c r="A77" s="17" t="s">
        <v>234</v>
      </c>
      <c r="B77" s="18" t="s">
        <v>235</v>
      </c>
      <c r="C77" s="19">
        <f>+C78+C79</f>
        <v>67011000</v>
      </c>
    </row>
    <row r="78" spans="1:3" x14ac:dyDescent="0.25">
      <c r="A78" s="4" t="s">
        <v>101</v>
      </c>
      <c r="B78" s="6" t="s">
        <v>102</v>
      </c>
      <c r="C78" s="19">
        <v>65536000</v>
      </c>
    </row>
    <row r="79" spans="1:3" x14ac:dyDescent="0.25">
      <c r="A79" s="4" t="s">
        <v>103</v>
      </c>
      <c r="B79" s="6" t="s">
        <v>104</v>
      </c>
      <c r="C79" s="19">
        <v>1475000</v>
      </c>
    </row>
    <row r="80" spans="1:3" x14ac:dyDescent="0.25">
      <c r="A80" s="17" t="s">
        <v>236</v>
      </c>
      <c r="B80" s="18" t="s">
        <v>237</v>
      </c>
      <c r="C80" s="19">
        <f>+C81+C83+C88+C92+C96+C100</f>
        <v>460969000</v>
      </c>
    </row>
    <row r="81" spans="1:3" x14ac:dyDescent="0.25">
      <c r="A81" s="17" t="s">
        <v>238</v>
      </c>
      <c r="B81" s="18" t="s">
        <v>239</v>
      </c>
      <c r="C81" s="19">
        <f>+C82</f>
        <v>7000000</v>
      </c>
    </row>
    <row r="82" spans="1:3" x14ac:dyDescent="0.25">
      <c r="A82" s="4" t="s">
        <v>105</v>
      </c>
      <c r="B82" s="6" t="s">
        <v>106</v>
      </c>
      <c r="C82" s="19">
        <v>7000000</v>
      </c>
    </row>
    <row r="83" spans="1:3" x14ac:dyDescent="0.25">
      <c r="A83" s="17" t="s">
        <v>240</v>
      </c>
      <c r="B83" s="18" t="s">
        <v>241</v>
      </c>
      <c r="C83" s="19">
        <f>SUM(C84:C87)</f>
        <v>133716000</v>
      </c>
    </row>
    <row r="84" spans="1:3" x14ac:dyDescent="0.25">
      <c r="A84" s="4" t="s">
        <v>107</v>
      </c>
      <c r="B84" s="6" t="s">
        <v>108</v>
      </c>
      <c r="C84" s="19">
        <v>25000000</v>
      </c>
    </row>
    <row r="85" spans="1:3" x14ac:dyDescent="0.25">
      <c r="A85" s="4" t="s">
        <v>109</v>
      </c>
      <c r="B85" s="6" t="s">
        <v>110</v>
      </c>
      <c r="C85" s="19">
        <v>83600000</v>
      </c>
    </row>
    <row r="86" spans="1:3" x14ac:dyDescent="0.25">
      <c r="A86" s="4" t="s">
        <v>111</v>
      </c>
      <c r="B86" s="6" t="s">
        <v>112</v>
      </c>
      <c r="C86" s="19">
        <v>6144000</v>
      </c>
    </row>
    <row r="87" spans="1:3" x14ac:dyDescent="0.25">
      <c r="A87" s="4" t="s">
        <v>113</v>
      </c>
      <c r="B87" s="6" t="s">
        <v>114</v>
      </c>
      <c r="C87" s="19">
        <v>18972000</v>
      </c>
    </row>
    <row r="88" spans="1:3" x14ac:dyDescent="0.25">
      <c r="A88" s="17" t="s">
        <v>242</v>
      </c>
      <c r="B88" s="18" t="s">
        <v>243</v>
      </c>
      <c r="C88" s="19">
        <f>+C89+C90+C91</f>
        <v>37288000</v>
      </c>
    </row>
    <row r="89" spans="1:3" x14ac:dyDescent="0.25">
      <c r="A89" s="4" t="s">
        <v>115</v>
      </c>
      <c r="B89" s="6" t="s">
        <v>116</v>
      </c>
      <c r="C89" s="19">
        <v>6144000</v>
      </c>
    </row>
    <row r="90" spans="1:3" x14ac:dyDescent="0.25">
      <c r="A90" s="4" t="s">
        <v>117</v>
      </c>
      <c r="B90" s="6" t="s">
        <v>118</v>
      </c>
      <c r="C90" s="19">
        <v>6144000</v>
      </c>
    </row>
    <row r="91" spans="1:3" x14ac:dyDescent="0.25">
      <c r="A91" s="4" t="s">
        <v>119</v>
      </c>
      <c r="B91" s="6" t="s">
        <v>120</v>
      </c>
      <c r="C91" s="19">
        <v>25000000</v>
      </c>
    </row>
    <row r="92" spans="1:3" x14ac:dyDescent="0.25">
      <c r="A92" s="17" t="s">
        <v>244</v>
      </c>
      <c r="B92" s="18" t="s">
        <v>245</v>
      </c>
      <c r="C92" s="19">
        <f>+C93+C94+C95</f>
        <v>261256000</v>
      </c>
    </row>
    <row r="93" spans="1:3" x14ac:dyDescent="0.25">
      <c r="A93" s="4" t="s">
        <v>121</v>
      </c>
      <c r="B93" s="6" t="s">
        <v>122</v>
      </c>
      <c r="C93" s="19">
        <v>123956000</v>
      </c>
    </row>
    <row r="94" spans="1:3" x14ac:dyDescent="0.25">
      <c r="A94" s="4" t="s">
        <v>123</v>
      </c>
      <c r="B94" s="6" t="s">
        <v>124</v>
      </c>
      <c r="C94" s="19">
        <v>134380000</v>
      </c>
    </row>
    <row r="95" spans="1:3" x14ac:dyDescent="0.25">
      <c r="A95" s="4" t="s">
        <v>125</v>
      </c>
      <c r="B95" s="6" t="s">
        <v>126</v>
      </c>
      <c r="C95" s="19">
        <v>2920000</v>
      </c>
    </row>
    <row r="96" spans="1:3" x14ac:dyDescent="0.25">
      <c r="A96" s="17" t="s">
        <v>246</v>
      </c>
      <c r="B96" s="18" t="s">
        <v>247</v>
      </c>
      <c r="C96" s="19">
        <f>+C97+C98+C99</f>
        <v>20480000</v>
      </c>
    </row>
    <row r="97" spans="1:3" x14ac:dyDescent="0.25">
      <c r="A97" s="4" t="s">
        <v>127</v>
      </c>
      <c r="B97" s="6" t="s">
        <v>128</v>
      </c>
      <c r="C97" s="19">
        <v>10240000</v>
      </c>
    </row>
    <row r="98" spans="1:3" x14ac:dyDescent="0.25">
      <c r="A98" s="4" t="s">
        <v>129</v>
      </c>
      <c r="B98" s="6" t="s">
        <v>130</v>
      </c>
      <c r="C98" s="19">
        <v>8192000</v>
      </c>
    </row>
    <row r="99" spans="1:3" x14ac:dyDescent="0.25">
      <c r="A99" s="4" t="s">
        <v>131</v>
      </c>
      <c r="B99" s="6" t="s">
        <v>132</v>
      </c>
      <c r="C99" s="19">
        <v>2048000</v>
      </c>
    </row>
    <row r="100" spans="1:3" x14ac:dyDescent="0.25">
      <c r="A100" s="17" t="s">
        <v>248</v>
      </c>
      <c r="B100" s="18" t="s">
        <v>249</v>
      </c>
      <c r="C100" s="19">
        <f>+C101</f>
        <v>1229000</v>
      </c>
    </row>
    <row r="101" spans="1:3" x14ac:dyDescent="0.25">
      <c r="A101" s="4" t="s">
        <v>133</v>
      </c>
      <c r="B101" s="6" t="s">
        <v>134</v>
      </c>
      <c r="C101" s="19">
        <v>1229000</v>
      </c>
    </row>
    <row r="102" spans="1:3" x14ac:dyDescent="0.25">
      <c r="A102" s="17" t="s">
        <v>250</v>
      </c>
      <c r="B102" s="18" t="s">
        <v>251</v>
      </c>
      <c r="C102" s="19">
        <f>+C103</f>
        <v>107008000</v>
      </c>
    </row>
    <row r="103" spans="1:3" x14ac:dyDescent="0.25">
      <c r="A103" s="17" t="s">
        <v>252</v>
      </c>
      <c r="B103" s="18" t="s">
        <v>253</v>
      </c>
      <c r="C103" s="19">
        <f>SUM(C104:C107)</f>
        <v>107008000</v>
      </c>
    </row>
    <row r="104" spans="1:3" x14ac:dyDescent="0.25">
      <c r="A104" s="4" t="s">
        <v>135</v>
      </c>
      <c r="B104" s="6" t="s">
        <v>136</v>
      </c>
      <c r="C104" s="19">
        <v>81920000</v>
      </c>
    </row>
    <row r="105" spans="1:3" x14ac:dyDescent="0.25">
      <c r="A105" s="4" t="s">
        <v>137</v>
      </c>
      <c r="B105" s="6" t="s">
        <v>138</v>
      </c>
      <c r="C105" s="19">
        <v>15360000</v>
      </c>
    </row>
    <row r="106" spans="1:3" x14ac:dyDescent="0.25">
      <c r="A106" s="4" t="s">
        <v>139</v>
      </c>
      <c r="B106" s="6" t="s">
        <v>140</v>
      </c>
      <c r="C106" s="19">
        <v>8192000</v>
      </c>
    </row>
    <row r="107" spans="1:3" x14ac:dyDescent="0.25">
      <c r="A107" s="4" t="s">
        <v>141</v>
      </c>
      <c r="B107" s="6" t="s">
        <v>142</v>
      </c>
      <c r="C107" s="19">
        <v>1536000</v>
      </c>
    </row>
    <row r="108" spans="1:3" x14ac:dyDescent="0.25">
      <c r="A108" s="4" t="s">
        <v>143</v>
      </c>
      <c r="B108" s="6" t="s">
        <v>144</v>
      </c>
      <c r="C108" s="19">
        <v>42830000</v>
      </c>
    </row>
    <row r="109" spans="1:3" x14ac:dyDescent="0.25">
      <c r="A109" s="4" t="s">
        <v>145</v>
      </c>
      <c r="B109" s="6" t="s">
        <v>146</v>
      </c>
      <c r="C109" s="19">
        <v>50000000</v>
      </c>
    </row>
    <row r="110" spans="1:3" x14ac:dyDescent="0.25">
      <c r="A110" s="4" t="s">
        <v>147</v>
      </c>
      <c r="B110" s="6" t="s">
        <v>148</v>
      </c>
      <c r="C110" s="19">
        <v>74951000</v>
      </c>
    </row>
    <row r="111" spans="1:3" s="2" customFormat="1" x14ac:dyDescent="0.25">
      <c r="A111" s="13" t="s">
        <v>254</v>
      </c>
      <c r="B111" s="14" t="s">
        <v>255</v>
      </c>
      <c r="C111" s="16">
        <f>+C112</f>
        <v>9640067000</v>
      </c>
    </row>
    <row r="112" spans="1:3" s="2" customFormat="1" x14ac:dyDescent="0.25">
      <c r="A112" s="13" t="s">
        <v>256</v>
      </c>
      <c r="B112" s="14" t="s">
        <v>257</v>
      </c>
      <c r="C112" s="16">
        <f>+C113</f>
        <v>9640067000</v>
      </c>
    </row>
    <row r="113" spans="1:3" x14ac:dyDescent="0.25">
      <c r="A113" s="11" t="s">
        <v>258</v>
      </c>
      <c r="B113" s="12" t="s">
        <v>259</v>
      </c>
      <c r="C113" s="19">
        <f>+C114+C121+C124</f>
        <v>9640067000</v>
      </c>
    </row>
    <row r="114" spans="1:3" x14ac:dyDescent="0.25">
      <c r="A114" s="11" t="s">
        <v>260</v>
      </c>
      <c r="B114" s="12" t="s">
        <v>261</v>
      </c>
      <c r="C114" s="19">
        <f>+C115+C118</f>
        <v>6590067000</v>
      </c>
    </row>
    <row r="115" spans="1:3" x14ac:dyDescent="0.25">
      <c r="A115" s="11" t="s">
        <v>262</v>
      </c>
      <c r="B115" s="12" t="s">
        <v>263</v>
      </c>
      <c r="C115" s="19">
        <f>+C116+C117</f>
        <v>3790067000</v>
      </c>
    </row>
    <row r="116" spans="1:3" x14ac:dyDescent="0.25">
      <c r="A116" s="4" t="s">
        <v>149</v>
      </c>
      <c r="B116" s="6" t="s">
        <v>150</v>
      </c>
      <c r="C116" s="19">
        <v>2522911000</v>
      </c>
    </row>
    <row r="117" spans="1:3" x14ac:dyDescent="0.25">
      <c r="A117" s="4" t="s">
        <v>156</v>
      </c>
      <c r="B117" s="6" t="s">
        <v>157</v>
      </c>
      <c r="C117" s="19">
        <v>1267156000</v>
      </c>
    </row>
    <row r="118" spans="1:3" x14ac:dyDescent="0.25">
      <c r="A118" s="11" t="s">
        <v>264</v>
      </c>
      <c r="B118" s="12" t="s">
        <v>265</v>
      </c>
      <c r="C118" s="19">
        <f>+C119+C120</f>
        <v>2800000000</v>
      </c>
    </row>
    <row r="119" spans="1:3" x14ac:dyDescent="0.25">
      <c r="A119" s="4" t="s">
        <v>162</v>
      </c>
      <c r="B119" s="6" t="s">
        <v>163</v>
      </c>
      <c r="C119" s="19">
        <v>1100000000</v>
      </c>
    </row>
    <row r="120" spans="1:3" x14ac:dyDescent="0.25">
      <c r="A120" s="4" t="s">
        <v>164</v>
      </c>
      <c r="B120" s="6" t="s">
        <v>165</v>
      </c>
      <c r="C120" s="19">
        <v>1700000000</v>
      </c>
    </row>
    <row r="121" spans="1:3" x14ac:dyDescent="0.25">
      <c r="A121" s="11" t="s">
        <v>266</v>
      </c>
      <c r="B121" s="12" t="s">
        <v>267</v>
      </c>
      <c r="C121" s="19">
        <f>+C122</f>
        <v>600000000</v>
      </c>
    </row>
    <row r="122" spans="1:3" x14ac:dyDescent="0.25">
      <c r="A122" s="11" t="s">
        <v>268</v>
      </c>
      <c r="B122" s="12" t="s">
        <v>269</v>
      </c>
      <c r="C122" s="19">
        <f>+C123</f>
        <v>600000000</v>
      </c>
    </row>
    <row r="123" spans="1:3" x14ac:dyDescent="0.25">
      <c r="A123" s="4" t="s">
        <v>166</v>
      </c>
      <c r="B123" s="6" t="s">
        <v>167</v>
      </c>
      <c r="C123" s="19">
        <v>600000000</v>
      </c>
    </row>
    <row r="124" spans="1:3" x14ac:dyDescent="0.25">
      <c r="A124" s="11" t="s">
        <v>270</v>
      </c>
      <c r="B124" s="12" t="s">
        <v>271</v>
      </c>
      <c r="C124" s="19">
        <f>+C125</f>
        <v>2450000000</v>
      </c>
    </row>
    <row r="125" spans="1:3" x14ac:dyDescent="0.25">
      <c r="A125" s="11" t="s">
        <v>272</v>
      </c>
      <c r="B125" s="12" t="s">
        <v>273</v>
      </c>
      <c r="C125" s="19">
        <f>+C126</f>
        <v>2450000000</v>
      </c>
    </row>
    <row r="126" spans="1:3" x14ac:dyDescent="0.25">
      <c r="A126" s="4" t="s">
        <v>168</v>
      </c>
      <c r="B126" s="6" t="s">
        <v>169</v>
      </c>
      <c r="C126" s="19">
        <v>2450000000</v>
      </c>
    </row>
  </sheetData>
  <autoFilter ref="A6:D126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22 abril</vt:lpstr>
      <vt:lpstr>Ppto Inicial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LURREGO</dc:creator>
  <cp:lastModifiedBy>CBELTRAN</cp:lastModifiedBy>
  <dcterms:created xsi:type="dcterms:W3CDTF">2021-04-22T16:36:31Z</dcterms:created>
  <dcterms:modified xsi:type="dcterms:W3CDTF">2021-04-28T22:43:11Z</dcterms:modified>
</cp:coreProperties>
</file>