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Back up Lida Montoya\Ejecuciones\2023\marzo\"/>
    </mc:Choice>
  </mc:AlternateContent>
  <xr:revisionPtr revIDLastSave="0" documentId="13_ncr:1_{4EDF2BB0-EA18-45F5-B1AA-8BA29719CC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G16" i="1" l="1"/>
  <c r="G15" i="1" s="1"/>
  <c r="G14" i="1" s="1"/>
  <c r="G23" i="1"/>
  <c r="G22" i="1" s="1"/>
  <c r="E24" i="1"/>
  <c r="F23" i="1"/>
  <c r="F22" i="1" s="1"/>
  <c r="D23" i="1"/>
  <c r="D22" i="1" s="1"/>
  <c r="C23" i="1"/>
  <c r="E21" i="1"/>
  <c r="H21" i="1" s="1"/>
  <c r="G20" i="1"/>
  <c r="F20" i="1"/>
  <c r="F19" i="1" s="1"/>
  <c r="F18" i="1" s="1"/>
  <c r="D20" i="1"/>
  <c r="C20" i="1"/>
  <c r="C19" i="1" s="1"/>
  <c r="G19" i="1"/>
  <c r="G18" i="1" s="1"/>
  <c r="E17" i="1"/>
  <c r="F16" i="1"/>
  <c r="F15" i="1" s="1"/>
  <c r="F14" i="1" s="1"/>
  <c r="F13" i="1" s="1"/>
  <c r="F12" i="1" s="1"/>
  <c r="F11" i="1" s="1"/>
  <c r="F10" i="1" s="1"/>
  <c r="D16" i="1"/>
  <c r="D15" i="1" s="1"/>
  <c r="D14" i="1" s="1"/>
  <c r="D13" i="1" s="1"/>
  <c r="D12" i="1" s="1"/>
  <c r="D11" i="1" s="1"/>
  <c r="D10" i="1" s="1"/>
  <c r="C16" i="1"/>
  <c r="C15" i="1" s="1"/>
  <c r="E15" i="1" s="1"/>
  <c r="H17" i="1" l="1"/>
  <c r="H24" i="1"/>
  <c r="F9" i="1"/>
  <c r="F25" i="1" s="1"/>
  <c r="E20" i="1"/>
  <c r="H20" i="1" s="1"/>
  <c r="E23" i="1"/>
  <c r="G13" i="1"/>
  <c r="H15" i="1"/>
  <c r="D19" i="1"/>
  <c r="D18" i="1" s="1"/>
  <c r="D9" i="1" s="1"/>
  <c r="D25" i="1" s="1"/>
  <c r="H23" i="1"/>
  <c r="C18" i="1"/>
  <c r="E16" i="1"/>
  <c r="H16" i="1" s="1"/>
  <c r="C14" i="1"/>
  <c r="C22" i="1"/>
  <c r="E22" i="1" s="1"/>
  <c r="H22" i="1" s="1"/>
  <c r="E14" i="1" l="1"/>
  <c r="H14" i="1" s="1"/>
  <c r="C13" i="1"/>
  <c r="E19" i="1"/>
  <c r="H19" i="1" s="1"/>
  <c r="E18" i="1"/>
  <c r="H18" i="1" s="1"/>
  <c r="G12" i="1"/>
  <c r="G11" i="1" l="1"/>
  <c r="E13" i="1"/>
  <c r="H13" i="1" s="1"/>
  <c r="C12" i="1"/>
  <c r="E12" i="1" l="1"/>
  <c r="H12" i="1" s="1"/>
  <c r="C11" i="1"/>
  <c r="G10" i="1"/>
  <c r="G9" i="1" l="1"/>
  <c r="E11" i="1"/>
  <c r="H11" i="1" s="1"/>
  <c r="C10" i="1"/>
  <c r="E10" i="1" l="1"/>
  <c r="H10" i="1" s="1"/>
  <c r="C9" i="1"/>
  <c r="G25" i="1"/>
  <c r="C25" i="1" l="1"/>
  <c r="E9" i="1"/>
  <c r="E25" i="1" l="1"/>
  <c r="H25" i="1" s="1"/>
  <c r="H9" i="1"/>
</calcChain>
</file>

<file path=xl/sharedStrings.xml><?xml version="1.0" encoding="utf-8"?>
<sst xmlns="http://schemas.openxmlformats.org/spreadsheetml/2006/main" count="55" uniqueCount="55">
  <si>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</si>
  <si>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</si>
  <si>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</si>
  <si>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</si>
  <si>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</si>
  <si>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</si>
  <si>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</si>
  <si>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</si>
  <si>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</si>
  <si>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</si>
  <si>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</si>
  <si>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</si>
  <si>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</si>
  <si>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</si>
  <si>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</si>
  <si>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</si>
  <si>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</si>
  <si>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</si>
  <si>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</si>
  <si>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</si>
  <si>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</si>
  <si>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</si>
  <si>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</si>
  <si>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</si>
  <si>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</si>
  <si>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</si>
  <si>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</si>
  <si>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</si>
  <si>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</si>
  <si>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</si>
  <si>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</si>
  <si>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</si>
  <si>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</si>
  <si>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</si>
  <si>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</si>
  <si>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</si>
  <si>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</si>
  <si>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</si>
  <si>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</si>
  <si>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</si>
  <si>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</si>
  <si>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</si>
  <si>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</si>
  <si>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</si>
  <si>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</si>
  <si>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</si>
  <si>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</si>
  <si>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</si>
  <si>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</si>
  <si>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</si>
  <si>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t>MARGARITA MARÍA DIAZ CASAS</t>
  </si>
  <si>
    <t>DIRECTORA GENERAL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</si>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</sst>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2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zoomScale="70" zoomScaleNormal="70" workbookViewId="0">
      <selection activeCell="G1" sqref="G1"/>
    </sheetView>
  </sheetViews>
  <sheetFormatPr baseColWidth="10" defaultColWidth="14.42578125" defaultRowHeight="15" customHeight="1" x14ac:dyDescent="0.25"/>
  <cols>
    <col min="1" max="1" width="33" customWidth="1"/>
    <col min="2" max="2" width="50.42578125" customWidth="1"/>
    <col min="3" max="3" width="22.42578125" customWidth="1"/>
    <col min="4" max="4" width="22.28515625" customWidth="1"/>
    <col min="5" max="5" width="19.85546875" customWidth="1"/>
    <col min="6" max="6" width="17.5703125" customWidth="1"/>
    <col min="7" max="7" width="17.85546875" customWidth="1"/>
    <col min="8" max="8" width="16.42578125" customWidth="1"/>
    <col min="9" max="9" width="19.5703125" customWidth="1"/>
    <col min="10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6" customHeight="1" x14ac:dyDescent="0.25">
      <c r="A2" s="3" t="s">
        <v>0</v>
      </c>
      <c r="B2" s="34" t="s">
        <v>1</v>
      </c>
      <c r="C2" s="35"/>
      <c r="D2" s="35"/>
      <c r="E2" s="35"/>
      <c r="F2" s="35"/>
      <c r="G2" s="35"/>
      <c r="H2" s="36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37" t="s">
        <v>3</v>
      </c>
      <c r="C3" s="35"/>
      <c r="D3" s="35"/>
      <c r="E3" s="35"/>
      <c r="F3" s="35"/>
      <c r="G3" s="35"/>
      <c r="H3" s="36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37" t="s">
        <v>5</v>
      </c>
      <c r="C4" s="35"/>
      <c r="D4" s="35"/>
      <c r="E4" s="35"/>
      <c r="F4" s="35"/>
      <c r="G4" s="35"/>
      <c r="H4" s="36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37">
        <v>2023</v>
      </c>
      <c r="C5" s="35"/>
      <c r="D5" s="35"/>
      <c r="E5" s="35"/>
      <c r="F5" s="35"/>
      <c r="G5" s="35"/>
      <c r="H5" s="36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37" t="s">
        <v>54</v>
      </c>
      <c r="C6" s="35"/>
      <c r="D6" s="35"/>
      <c r="E6" s="35"/>
      <c r="F6" s="35"/>
      <c r="G6" s="35"/>
      <c r="H6" s="36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 x14ac:dyDescent="0.25">
      <c r="A8" s="6" t="s">
        <v>8</v>
      </c>
      <c r="B8" s="7" t="s">
        <v>9</v>
      </c>
      <c r="C8" s="8" t="s">
        <v>53</v>
      </c>
      <c r="D8" s="8" t="s">
        <v>10</v>
      </c>
      <c r="E8" s="8" t="s">
        <v>52</v>
      </c>
      <c r="F8" s="8" t="s">
        <v>11</v>
      </c>
      <c r="G8" s="8" t="s">
        <v>12</v>
      </c>
      <c r="H8" s="9" t="s">
        <v>13</v>
      </c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 t="shared" ref="C9:D9" si="0">C10+C18+C22</f>
        <v>4167817350</v>
      </c>
      <c r="D9" s="11">
        <f t="shared" si="0"/>
        <v>0</v>
      </c>
      <c r="E9" s="11">
        <f t="shared" ref="E9:E24" si="1">C9-D9</f>
        <v>4167817350</v>
      </c>
      <c r="F9" s="11">
        <f t="shared" ref="F9:G9" si="2">F10+F18+F22</f>
        <v>106295695</v>
      </c>
      <c r="G9" s="11">
        <f t="shared" si="2"/>
        <v>762867892</v>
      </c>
      <c r="H9" s="12">
        <f t="shared" ref="H9:H25" si="3">G9/E9</f>
        <v>0.18303774564401196</v>
      </c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4">C11</f>
        <v>9635615</v>
      </c>
      <c r="D10" s="15">
        <f t="shared" si="4"/>
        <v>0</v>
      </c>
      <c r="E10" s="11">
        <f t="shared" si="1"/>
        <v>9635615</v>
      </c>
      <c r="F10" s="15">
        <f t="shared" ref="F10:G10" si="5">F11</f>
        <v>2846399</v>
      </c>
      <c r="G10" s="15">
        <f t="shared" si="5"/>
        <v>9635614</v>
      </c>
      <c r="H10" s="12">
        <f t="shared" si="3"/>
        <v>0.99999989621835239</v>
      </c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 t="shared" ref="C11:D11" si="6">C12</f>
        <v>9635615</v>
      </c>
      <c r="D11" s="17">
        <f t="shared" si="6"/>
        <v>0</v>
      </c>
      <c r="E11" s="18">
        <f t="shared" si="1"/>
        <v>9635615</v>
      </c>
      <c r="F11" s="17">
        <f t="shared" ref="F11:G11" si="7">F12</f>
        <v>2846399</v>
      </c>
      <c r="G11" s="17">
        <f t="shared" si="7"/>
        <v>9635614</v>
      </c>
      <c r="H11" s="19">
        <f t="shared" si="3"/>
        <v>0.99999989621835239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 t="shared" ref="C12:D12" si="8">C13</f>
        <v>9635615</v>
      </c>
      <c r="D12" s="17">
        <f t="shared" si="8"/>
        <v>0</v>
      </c>
      <c r="E12" s="18">
        <f t="shared" si="1"/>
        <v>9635615</v>
      </c>
      <c r="F12" s="17">
        <f t="shared" ref="F12:G12" si="9">F13</f>
        <v>2846399</v>
      </c>
      <c r="G12" s="17">
        <f t="shared" si="9"/>
        <v>9635614</v>
      </c>
      <c r="H12" s="19">
        <f t="shared" si="3"/>
        <v>0.99999989621835239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 t="shared" ref="C13:D13" si="10">C14</f>
        <v>9635615</v>
      </c>
      <c r="D13" s="17">
        <f t="shared" si="10"/>
        <v>0</v>
      </c>
      <c r="E13" s="18">
        <f t="shared" si="1"/>
        <v>9635615</v>
      </c>
      <c r="F13" s="17">
        <f t="shared" ref="F13:G13" si="11">F14</f>
        <v>2846399</v>
      </c>
      <c r="G13" s="17">
        <f t="shared" si="11"/>
        <v>9635614</v>
      </c>
      <c r="H13" s="19">
        <f t="shared" si="3"/>
        <v>0.99999989621835239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25">
      <c r="A14" s="16" t="s">
        <v>24</v>
      </c>
      <c r="B14" s="16" t="s">
        <v>25</v>
      </c>
      <c r="C14" s="17">
        <f t="shared" ref="C14:D14" si="12">C15</f>
        <v>9635615</v>
      </c>
      <c r="D14" s="17">
        <f t="shared" si="12"/>
        <v>0</v>
      </c>
      <c r="E14" s="18">
        <f t="shared" si="1"/>
        <v>9635615</v>
      </c>
      <c r="F14" s="17">
        <f t="shared" ref="F14:G14" si="13">F15</f>
        <v>2846399</v>
      </c>
      <c r="G14" s="17">
        <f t="shared" si="13"/>
        <v>9635614</v>
      </c>
      <c r="H14" s="19">
        <f t="shared" si="3"/>
        <v>0.99999989621835239</v>
      </c>
      <c r="I14" s="2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5">
      <c r="A15" s="16" t="s">
        <v>26</v>
      </c>
      <c r="B15" s="16" t="s">
        <v>27</v>
      </c>
      <c r="C15" s="17">
        <f t="shared" ref="C15:D15" si="14">C16</f>
        <v>9635615</v>
      </c>
      <c r="D15" s="17">
        <f t="shared" si="14"/>
        <v>0</v>
      </c>
      <c r="E15" s="18">
        <f t="shared" si="1"/>
        <v>9635615</v>
      </c>
      <c r="F15" s="17">
        <f t="shared" ref="F15:G15" si="15">F16</f>
        <v>2846399</v>
      </c>
      <c r="G15" s="17">
        <f t="shared" si="15"/>
        <v>9635614</v>
      </c>
      <c r="H15" s="19">
        <f t="shared" si="3"/>
        <v>0.99999989621835239</v>
      </c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25">
      <c r="A16" s="16" t="s">
        <v>28</v>
      </c>
      <c r="B16" s="16" t="s">
        <v>29</v>
      </c>
      <c r="C16" s="17">
        <f t="shared" ref="C16:D16" si="16">C17</f>
        <v>9635615</v>
      </c>
      <c r="D16" s="17">
        <f t="shared" si="16"/>
        <v>0</v>
      </c>
      <c r="E16" s="18">
        <f t="shared" si="1"/>
        <v>9635615</v>
      </c>
      <c r="F16" s="17">
        <f t="shared" ref="F16:G16" si="17">F17</f>
        <v>2846399</v>
      </c>
      <c r="G16" s="17">
        <f t="shared" si="17"/>
        <v>9635614</v>
      </c>
      <c r="H16" s="19">
        <f t="shared" si="3"/>
        <v>0.99999989621835239</v>
      </c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60" customHeight="1" x14ac:dyDescent="0.25">
      <c r="A17" s="16" t="s">
        <v>30</v>
      </c>
      <c r="B17" s="16" t="s">
        <v>31</v>
      </c>
      <c r="C17" s="17">
        <v>9635615</v>
      </c>
      <c r="D17" s="15">
        <v>0</v>
      </c>
      <c r="E17" s="18">
        <f t="shared" si="1"/>
        <v>9635615</v>
      </c>
      <c r="F17" s="17">
        <v>2846399</v>
      </c>
      <c r="G17" s="17">
        <v>9635614</v>
      </c>
      <c r="H17" s="19">
        <f t="shared" si="3"/>
        <v>0.99999989621835239</v>
      </c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 x14ac:dyDescent="0.25">
      <c r="A18" s="10" t="s">
        <v>32</v>
      </c>
      <c r="B18" s="10" t="s">
        <v>33</v>
      </c>
      <c r="C18" s="15">
        <f t="shared" ref="C18:D18" si="18">C19</f>
        <v>4923139</v>
      </c>
      <c r="D18" s="15">
        <f t="shared" si="18"/>
        <v>0</v>
      </c>
      <c r="E18" s="11">
        <f t="shared" si="1"/>
        <v>4923139</v>
      </c>
      <c r="F18" s="15">
        <f t="shared" ref="F18:G18" si="19">F19</f>
        <v>0</v>
      </c>
      <c r="G18" s="15">
        <f t="shared" si="19"/>
        <v>0</v>
      </c>
      <c r="H18" s="12">
        <f t="shared" si="3"/>
        <v>0</v>
      </c>
      <c r="I18" s="2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" customHeight="1" x14ac:dyDescent="0.25">
      <c r="A19" s="16" t="s">
        <v>34</v>
      </c>
      <c r="B19" s="16" t="s">
        <v>35</v>
      </c>
      <c r="C19" s="17">
        <f t="shared" ref="C19:D19" si="20">C20</f>
        <v>4923139</v>
      </c>
      <c r="D19" s="17">
        <f t="shared" si="20"/>
        <v>0</v>
      </c>
      <c r="E19" s="18">
        <f t="shared" si="1"/>
        <v>4923139</v>
      </c>
      <c r="F19" s="17">
        <f t="shared" ref="F19:G19" si="21">F20</f>
        <v>0</v>
      </c>
      <c r="G19" s="17">
        <f t="shared" si="21"/>
        <v>0</v>
      </c>
      <c r="H19" s="19">
        <f t="shared" si="3"/>
        <v>0</v>
      </c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" customHeight="1" x14ac:dyDescent="0.25">
      <c r="A20" s="16" t="s">
        <v>36</v>
      </c>
      <c r="B20" s="16" t="s">
        <v>37</v>
      </c>
      <c r="C20" s="17">
        <f t="shared" ref="C20:D20" si="22">C21</f>
        <v>4923139</v>
      </c>
      <c r="D20" s="17">
        <f t="shared" si="22"/>
        <v>0</v>
      </c>
      <c r="E20" s="18">
        <f t="shared" si="1"/>
        <v>4923139</v>
      </c>
      <c r="F20" s="17">
        <f t="shared" ref="F20:G20" si="23">F21</f>
        <v>0</v>
      </c>
      <c r="G20" s="17">
        <f t="shared" si="23"/>
        <v>0</v>
      </c>
      <c r="H20" s="19">
        <f t="shared" si="3"/>
        <v>0</v>
      </c>
      <c r="I20" s="20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" customHeight="1" x14ac:dyDescent="0.25">
      <c r="A21" s="16" t="s">
        <v>38</v>
      </c>
      <c r="B21" s="16" t="s">
        <v>39</v>
      </c>
      <c r="C21" s="17">
        <v>4923139</v>
      </c>
      <c r="D21" s="17">
        <v>0</v>
      </c>
      <c r="E21" s="18">
        <f t="shared" si="1"/>
        <v>4923139</v>
      </c>
      <c r="F21" s="17">
        <v>0</v>
      </c>
      <c r="G21" s="17">
        <v>0</v>
      </c>
      <c r="H21" s="19">
        <f t="shared" si="3"/>
        <v>0</v>
      </c>
      <c r="I21" s="20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10" t="s">
        <v>40</v>
      </c>
      <c r="B22" s="10" t="s">
        <v>41</v>
      </c>
      <c r="C22" s="15">
        <f t="shared" ref="C22:D22" si="24">C23</f>
        <v>4153258596</v>
      </c>
      <c r="D22" s="15">
        <f t="shared" si="24"/>
        <v>0</v>
      </c>
      <c r="E22" s="11">
        <f t="shared" si="1"/>
        <v>4153258596</v>
      </c>
      <c r="F22" s="15">
        <f t="shared" ref="F22:G22" si="25">F23</f>
        <v>103449296</v>
      </c>
      <c r="G22" s="15">
        <f t="shared" si="25"/>
        <v>753232278</v>
      </c>
      <c r="H22" s="12">
        <f t="shared" si="3"/>
        <v>0.18135934967435868</v>
      </c>
      <c r="I22" s="20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16" t="s">
        <v>42</v>
      </c>
      <c r="B23" s="16" t="s">
        <v>43</v>
      </c>
      <c r="C23" s="17">
        <f t="shared" ref="C23:D23" si="26">C24</f>
        <v>4153258596</v>
      </c>
      <c r="D23" s="17">
        <f t="shared" si="26"/>
        <v>0</v>
      </c>
      <c r="E23" s="18">
        <f t="shared" si="1"/>
        <v>4153258596</v>
      </c>
      <c r="F23" s="17">
        <f t="shared" ref="F23:G23" si="27">F24</f>
        <v>103449296</v>
      </c>
      <c r="G23" s="17">
        <f t="shared" si="27"/>
        <v>753232278</v>
      </c>
      <c r="H23" s="19">
        <f t="shared" si="3"/>
        <v>0.18135934967435868</v>
      </c>
      <c r="I23" s="20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25">
      <c r="A24" s="16" t="s">
        <v>44</v>
      </c>
      <c r="B24" s="16" t="s">
        <v>45</v>
      </c>
      <c r="C24" s="17">
        <v>4153258596</v>
      </c>
      <c r="D24" s="17">
        <v>0</v>
      </c>
      <c r="E24" s="18">
        <f t="shared" si="1"/>
        <v>4153258596</v>
      </c>
      <c r="F24" s="17">
        <v>103449296</v>
      </c>
      <c r="G24" s="17">
        <v>753232278</v>
      </c>
      <c r="H24" s="19">
        <f t="shared" si="3"/>
        <v>0.18135934967435868</v>
      </c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34.5" customHeight="1" x14ac:dyDescent="0.25">
      <c r="A25" s="38" t="s">
        <v>46</v>
      </c>
      <c r="B25" s="36"/>
      <c r="C25" s="22">
        <f t="shared" ref="C25:G25" si="28">+C9</f>
        <v>4167817350</v>
      </c>
      <c r="D25" s="22">
        <f t="shared" si="28"/>
        <v>0</v>
      </c>
      <c r="E25" s="22">
        <f t="shared" si="28"/>
        <v>4167817350</v>
      </c>
      <c r="F25" s="22">
        <f t="shared" si="28"/>
        <v>106295695</v>
      </c>
      <c r="G25" s="22">
        <f t="shared" si="28"/>
        <v>762867892</v>
      </c>
      <c r="H25" s="23">
        <f t="shared" si="3"/>
        <v>0.18303774564401196</v>
      </c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6.25" customHeight="1" x14ac:dyDescent="0.25">
      <c r="A26" s="24" t="s">
        <v>47</v>
      </c>
      <c r="B26" s="25"/>
      <c r="C26" s="26"/>
      <c r="D26" s="26"/>
      <c r="E26" s="26"/>
      <c r="F26" s="26"/>
      <c r="G26" s="26"/>
      <c r="H26" s="27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5">
      <c r="A27" s="24"/>
      <c r="B27" s="31"/>
      <c r="C27" s="26"/>
      <c r="D27" s="26"/>
      <c r="E27" s="26"/>
      <c r="F27" s="26"/>
      <c r="G27" s="26"/>
      <c r="H27" s="27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29"/>
      <c r="C28" s="2"/>
      <c r="D28" s="2"/>
      <c r="E28" s="33"/>
      <c r="F28" s="33"/>
      <c r="G28" s="33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30" t="s">
        <v>48</v>
      </c>
      <c r="C29" s="2"/>
      <c r="D29" s="2"/>
      <c r="E29" s="39" t="s">
        <v>50</v>
      </c>
      <c r="F29" s="39"/>
      <c r="G29" s="39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28" t="s">
        <v>49</v>
      </c>
      <c r="C30" s="2"/>
      <c r="D30" s="2"/>
      <c r="E30" s="32" t="s">
        <v>51</v>
      </c>
      <c r="F30" s="32"/>
      <c r="G30" s="3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9">
    <mergeCell ref="E30:G30"/>
    <mergeCell ref="E28:G28"/>
    <mergeCell ref="B2:H2"/>
    <mergeCell ref="B3:H3"/>
    <mergeCell ref="B4:H4"/>
    <mergeCell ref="B5:H5"/>
    <mergeCell ref="B6:H6"/>
    <mergeCell ref="A25:B25"/>
    <mergeCell ref="E29:G29"/>
  </mergeCells>
  <pageMargins left="0.70866141732283472" right="0.70866141732283472" top="0.74803149606299213" bottom="0.74803149606299213" header="0" footer="0"/>
  <pageSetup paperSize="3" scale="95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11-F-21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2023-03-03T22:34:52Z</cp:lastPrinted>
  <dcterms:created xsi:type="dcterms:W3CDTF">2013-04-23T21:12:42Z</dcterms:created>
  <dcterms:modified xsi:type="dcterms:W3CDTF">2023-04-11T21:59:55Z</dcterms:modified>
</cp:coreProperties>
</file>